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2-чорак " sheetId="5" r:id="rId1"/>
  </sheets>
  <definedNames>
    <definedName name="_xlnm.Print_Titles" localSheetId="0">'2-чорак '!$6:$8</definedName>
    <definedName name="_xlnm.Print_Area" localSheetId="0">'2-чорак '!$A$1:$G$50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5" l="1"/>
  <c r="F10" i="5" s="1"/>
  <c r="E10" i="5" l="1"/>
  <c r="E12" i="5"/>
  <c r="D12" i="5"/>
  <c r="D10" i="5" s="1"/>
  <c r="C14" i="5"/>
  <c r="C13" i="5"/>
  <c r="C12" i="5" l="1"/>
  <c r="G12" i="5"/>
  <c r="G10" i="5" s="1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0" i="5" l="1"/>
</calcChain>
</file>

<file path=xl/sharedStrings.xml><?xml version="1.0" encoding="utf-8"?>
<sst xmlns="http://schemas.openxmlformats.org/spreadsheetml/2006/main" count="57" uniqueCount="57">
  <si>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</si>
  <si>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</si>
  <si>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</si>
  <si>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млн. сўмда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</si>
  <si>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</si>
  <si>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</si>
  <si>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</si>
  <si>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</si>
  <si>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</si>
  <si>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</si>
  <si>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</si>
  <si>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Қишлоқ хўжалиги экинлари навларини синаш маркази</t>
  </si>
  <si>
    <t>Андижон қишлоқ хўжалиги ва агротехнологиялар институти</t>
  </si>
  <si>
    <t>Ўзбекистон Республикаси Қишлоқ хўжалиги вазирлиги</t>
  </si>
  <si>
    <t xml:space="preserve">         шу жумладан:</t>
  </si>
  <si>
    <t xml:space="preserve">Озик-овкат ва кишлок хужалиги сохасида стратегик ривожланиш ва тадкикотлар халкаро маркази "орол денгизи мавзасида иклим ўзгаришига мослашиш ва унинг оқибатларини юмшатиш дастури" лойихаси </t>
  </si>
  <si>
    <r>
      <t xml:space="preserve">Қишлоқ хўжалиги вазирлиги
</t>
    </r>
    <r>
      <rPr>
        <i/>
        <sz val="12"/>
        <rFont val="Times New Roman"/>
        <family val="1"/>
        <charset val="204"/>
      </rPr>
      <t>(Вазирлар Махкамаси захира жамғармаси)</t>
    </r>
  </si>
  <si>
    <r>
      <t xml:space="preserve">Қишлоқ хўжалиги вазирлиги
</t>
    </r>
    <r>
      <rPr>
        <i/>
        <sz val="11"/>
        <rFont val="Times New Roman"/>
        <family val="1"/>
        <charset val="204"/>
      </rPr>
      <t>(Вазирлар Маҳкамаси 18.08.2021й.даги 470-Ф-сон фармойиш ижроси юзасидан)</t>
    </r>
  </si>
  <si>
    <t>Ветеринария ва чорвачиликни ривожлантириш қўмитаси марказий аппарати</t>
  </si>
  <si>
    <t>Вазирлик марказий аппарати</t>
  </si>
  <si>
    <t>Ипакчилик ва жун саноатини ривожлантириш қўмитаси марказий аппарати</t>
  </si>
  <si>
    <t>Қишлоқ хўжалигида хизматлар кўрсатиш агентлиги</t>
  </si>
  <si>
    <t>Ўсимликлар карантини ва ҳимояси агентлиги</t>
  </si>
  <si>
    <t>Агросаноат мажмуи устидан назорат қилиш инспекцияси</t>
  </si>
  <si>
    <t>Ҳайвонларни идентификация қилиш, рўйхатга олиш ва кузатиш маркази</t>
  </si>
  <si>
    <t>Республика хайвонлар касаликлари ташхиси ва озик-овкат махсулотлари хавфсизлиги давлат маркази</t>
  </si>
  <si>
    <t>Ветеринария дори воситалари, озукабоп кушимчалар сифати ва муомиласи назорати бўйича давлат илмий маркази</t>
  </si>
  <si>
    <t>Давлат чегараси ва транспортдаги Давлат ветеринария назорати бошқармаси</t>
  </si>
  <si>
    <t>Республика агрокимёвий таҳлил маркази</t>
  </si>
  <si>
    <t>«Биосифат» республика маркази</t>
  </si>
  <si>
    <t>«Agro-subsidiya» ЯАТдан фойдаланиш харажатлари</t>
  </si>
  <si>
    <t xml:space="preserve">Қишлоқ хўжалиги вазирлигининг Халқаро аъзолик тўловларига </t>
  </si>
  <si>
    <t>Ветеринария ва чорвачиликни ривожлантириш давлат қўмитаси (аъзолик бадали)</t>
  </si>
  <si>
    <t>ТошДАУ қошидаги Педагог кадрларни қайта тайёрлаш ва уларнинг малакасини ошириш тармоқ маркази</t>
  </si>
  <si>
    <t>Ветеринария ва чорвачиликни ривожлантириш қўмитаси тизимидаги педагог кадрларни кайта тайёрлаш ва уларнинг малакасини ошириш тармок маркази</t>
  </si>
  <si>
    <t>Ветеринария ва чорвачиликни ривожлантириш қўмитаси тизимидаги 
Илмий-тадқиқот муассасалари (3 та)</t>
  </si>
  <si>
    <t>Ипакчилик ва жун саноатини ривожлантириш қўмитаси тизимидаги 
Илтий-тадқиқот муассасалари (3 та)</t>
  </si>
  <si>
    <t>Ўсимликлар карантини ва ҳимояси агентлиги тизимидаги 
Илмий-тадқиқот муассаси (1 та)</t>
  </si>
  <si>
    <t>Тошкент давлат аграр университети</t>
  </si>
  <si>
    <t>Қорақалпоғистон қишлоқ хўжалиги ва агротехнологиялар институти</t>
  </si>
  <si>
    <t>Термиз агротехнологиялар ва инновацион ривожланиш институти</t>
  </si>
  <si>
    <t>Самарқанд агроинновациялар ва тадқиқотлар институти</t>
  </si>
  <si>
    <t>Самарқанд давлат ветеринария медицинаси, чорвачилик ва биотехнологиялар университети</t>
  </si>
  <si>
    <t>Самарқанд давлат ветеринария медицинаси, чорвачилик ва биотехнологиялар университети Тошкент филиали</t>
  </si>
  <si>
    <t>Самарқанд давлат ветеринария медицинаси, чорвачилик ва биотехнологиялар университети Нукус филиали</t>
  </si>
  <si>
    <t>Тошкент давлат аграр университети қошидаги Академик лицейи</t>
  </si>
  <si>
    <t>Андижон қишлоқ хўжалиги ва агротехнологиялар институти қошидаги Акалемик лицей</t>
  </si>
  <si>
    <t>Самарқанд давлат ветеринария медицинаси, чорвачилик ва биотехнологиялар университети Академик литцей</t>
  </si>
  <si>
    <t xml:space="preserve">жорий харажатлар </t>
  </si>
  <si>
    <t>I</t>
  </si>
  <si>
    <t>II</t>
  </si>
  <si>
    <r>
      <t xml:space="preserve">ривожлантириш дастурлари учун харажатлар
</t>
    </r>
    <r>
      <rPr>
        <i/>
        <sz val="10"/>
        <rFont val="Times New Roman"/>
        <family val="1"/>
        <charset val="204"/>
      </rPr>
      <t>(Қишлоқ хўжалиги соҳасини ривожлантириш дастурлари 
учун ажратилган маблағлар)</t>
    </r>
  </si>
  <si>
    <t>2024 йил 2-чорагида Қишлоқ хўжалиги вазирлигига бюджетдан ажратилган маблағларнинг чегараланган миқдорининг
 ўз тасарруфидаги бюджет ташкилотлари кесимида тақсимоти тўғрисида</t>
  </si>
  <si>
    <t>Ҳисобот даври мобайнида бюджетдан ажратилаётган маблағлар суммаси (II-чорак)</t>
  </si>
  <si>
    <t>Қишлоқ хўжалиги вазирлиги тизимидаги илмий тадқиқот муассасалари ва ноёб илмий объектларини сақлаш харажатлари (95 та)</t>
  </si>
  <si>
    <t>Боғдорчилик ва иссиқхона хўжалигини ривожлантириш жамғармасига трансфертлар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</si>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</sst>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32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164" fontId="9" fillId="0" borderId="8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 indent="5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50"/>
  <sheetViews>
    <sheetView tabSelected="1" view="pageBreakPreview" zoomScaleNormal="100" zoomScaleSheetLayoutView="100" workbookViewId="0">
      <selection activeCell="F13" sqref="F13"/>
    </sheetView>
  </sheetViews>
  <sheetFormatPr defaultRowHeight="15.75" x14ac:dyDescent="0.25"/>
  <cols>
    <col min="1" max="1" width="5.85546875" style="1" customWidth="1"/>
    <col min="2" max="2" width="80.140625" style="1" customWidth="1"/>
    <col min="3" max="3" width="27.7109375" style="9" customWidth="1"/>
    <col min="4" max="4" width="20" style="1" customWidth="1"/>
    <col min="5" max="5" width="15.28515625" style="1" customWidth="1"/>
    <col min="6" max="6" width="20.42578125" style="1" customWidth="1"/>
    <col min="7" max="7" width="32.28515625" style="1" customWidth="1"/>
    <col min="8" max="9" width="9.140625" style="1"/>
    <col min="10" max="10" width="11.85546875" style="1" bestFit="1" customWidth="1"/>
    <col min="11" max="11" width="16" style="1" bestFit="1" customWidth="1"/>
    <col min="12" max="16384" width="9.140625" style="1"/>
  </cols>
  <sheetData>
    <row r="1" spans="1:7" ht="64.5" customHeight="1" x14ac:dyDescent="0.25">
      <c r="B1" s="2"/>
      <c r="C1" s="8"/>
      <c r="D1" s="2"/>
      <c r="E1" s="2"/>
      <c r="F1" s="23" t="s">
        <v>0</v>
      </c>
      <c r="G1" s="23"/>
    </row>
    <row r="2" spans="1:7" x14ac:dyDescent="0.25">
      <c r="F2" s="24" t="s">
        <v>1</v>
      </c>
      <c r="G2" s="24"/>
    </row>
    <row r="3" spans="1:7" ht="36" customHeight="1" x14ac:dyDescent="0.25">
      <c r="A3" s="25" t="s">
        <v>52</v>
      </c>
      <c r="B3" s="25"/>
      <c r="C3" s="25"/>
      <c r="D3" s="25"/>
      <c r="E3" s="25"/>
      <c r="F3" s="25"/>
      <c r="G3" s="25"/>
    </row>
    <row r="4" spans="1:7" x14ac:dyDescent="0.25">
      <c r="A4" s="25" t="s">
        <v>2</v>
      </c>
      <c r="B4" s="25"/>
      <c r="C4" s="25"/>
      <c r="D4" s="25"/>
      <c r="E4" s="25"/>
      <c r="F4" s="25"/>
      <c r="G4" s="25"/>
    </row>
    <row r="5" spans="1:7" ht="16.5" thickBot="1" x14ac:dyDescent="0.3">
      <c r="A5" s="26" t="s">
        <v>3</v>
      </c>
      <c r="B5" s="26"/>
      <c r="C5" s="26"/>
      <c r="D5" s="26"/>
      <c r="E5" s="26"/>
      <c r="F5" s="26"/>
      <c r="G5" s="26"/>
    </row>
    <row r="6" spans="1:7" ht="25.5" customHeight="1" thickBot="1" x14ac:dyDescent="0.3">
      <c r="A6" s="27" t="s">
        <v>4</v>
      </c>
      <c r="B6" s="27" t="s">
        <v>5</v>
      </c>
      <c r="C6" s="20" t="s">
        <v>53</v>
      </c>
      <c r="D6" s="22"/>
      <c r="E6" s="22"/>
      <c r="F6" s="22"/>
      <c r="G6" s="21"/>
    </row>
    <row r="7" spans="1:7" ht="16.5" thickBot="1" x14ac:dyDescent="0.3">
      <c r="A7" s="28"/>
      <c r="B7" s="28"/>
      <c r="C7" s="30" t="s">
        <v>6</v>
      </c>
      <c r="D7" s="22"/>
      <c r="E7" s="22"/>
      <c r="F7" s="22"/>
      <c r="G7" s="21"/>
    </row>
    <row r="8" spans="1:7" ht="79.5" thickBot="1" x14ac:dyDescent="0.3">
      <c r="A8" s="29"/>
      <c r="B8" s="29"/>
      <c r="C8" s="31"/>
      <c r="D8" s="3" t="s">
        <v>7</v>
      </c>
      <c r="E8" s="3" t="s">
        <v>8</v>
      </c>
      <c r="F8" s="3" t="s">
        <v>9</v>
      </c>
      <c r="G8" s="3" t="s">
        <v>10</v>
      </c>
    </row>
    <row r="9" spans="1:7" ht="6" customHeight="1" thickBot="1" x14ac:dyDescent="0.3">
      <c r="A9" s="20"/>
      <c r="B9" s="22"/>
      <c r="C9" s="22"/>
      <c r="D9" s="22"/>
      <c r="E9" s="22"/>
      <c r="F9" s="22"/>
      <c r="G9" s="21"/>
    </row>
    <row r="10" spans="1:7" s="6" customFormat="1" ht="27" customHeight="1" thickBot="1" x14ac:dyDescent="0.3">
      <c r="A10" s="20" t="s">
        <v>13</v>
      </c>
      <c r="B10" s="21"/>
      <c r="C10" s="10">
        <f>+SUM(D10:G10)</f>
        <v>682489.2305837</v>
      </c>
      <c r="D10" s="5">
        <f>+D12+D13+D14</f>
        <v>179579.48325114002</v>
      </c>
      <c r="E10" s="5">
        <f>+E12+E13+E14</f>
        <v>34722.494494859995</v>
      </c>
      <c r="F10" s="5">
        <f>+F12+F13+F14</f>
        <v>468187.25283769995</v>
      </c>
      <c r="G10" s="5">
        <f t="shared" ref="G10" si="0">+G12+G13</f>
        <v>0</v>
      </c>
    </row>
    <row r="11" spans="1:7" s="6" customFormat="1" ht="27" customHeight="1" thickBot="1" x14ac:dyDescent="0.3">
      <c r="A11" s="4"/>
      <c r="B11" s="7" t="s">
        <v>14</v>
      </c>
      <c r="C11" s="11"/>
      <c r="D11" s="5"/>
      <c r="E11" s="5"/>
      <c r="F11" s="5"/>
      <c r="G11" s="5"/>
    </row>
    <row r="12" spans="1:7" s="6" customFormat="1" ht="16.5" thickBot="1" x14ac:dyDescent="0.3">
      <c r="A12" s="18" t="s">
        <v>49</v>
      </c>
      <c r="B12" s="19" t="s">
        <v>48</v>
      </c>
      <c r="C12" s="14">
        <f>+SUM(D12:G12)</f>
        <v>264173.64173670002</v>
      </c>
      <c r="D12" s="17">
        <f>SUM(D15:D50)</f>
        <v>179579.48325114002</v>
      </c>
      <c r="E12" s="17">
        <f>SUM(E15:E50)</f>
        <v>34722.494494859995</v>
      </c>
      <c r="F12" s="17">
        <f>SUM(F15:F50)</f>
        <v>49871.663990699999</v>
      </c>
      <c r="G12" s="17">
        <f>SUM(G15:G50)</f>
        <v>0</v>
      </c>
    </row>
    <row r="13" spans="1:7" s="6" customFormat="1" ht="49.5" customHeight="1" thickBot="1" x14ac:dyDescent="0.3">
      <c r="A13" s="18" t="s">
        <v>50</v>
      </c>
      <c r="B13" s="19" t="s">
        <v>51</v>
      </c>
      <c r="C13" s="14">
        <f>+SUM(D13:G13)</f>
        <v>388315.58884699998</v>
      </c>
      <c r="D13" s="14">
        <v>0</v>
      </c>
      <c r="E13" s="14">
        <v>0</v>
      </c>
      <c r="F13" s="17">
        <v>388315.58884699998</v>
      </c>
      <c r="G13" s="17"/>
    </row>
    <row r="14" spans="1:7" s="6" customFormat="1" ht="32.25" thickBot="1" x14ac:dyDescent="0.3">
      <c r="A14" s="18" t="s">
        <v>56</v>
      </c>
      <c r="B14" s="19" t="s">
        <v>55</v>
      </c>
      <c r="C14" s="14">
        <f>+SUM(D14:G14)</f>
        <v>30000</v>
      </c>
      <c r="D14" s="14"/>
      <c r="E14" s="14"/>
      <c r="F14" s="17">
        <v>30000</v>
      </c>
      <c r="G14" s="17"/>
    </row>
    <row r="15" spans="1:7" s="6" customFormat="1" ht="21.75" customHeight="1" thickBot="1" x14ac:dyDescent="0.3">
      <c r="A15" s="12"/>
      <c r="B15" s="13" t="s">
        <v>19</v>
      </c>
      <c r="C15" s="14">
        <f t="shared" ref="C15:C50" si="1">+SUM(D15:G15)</f>
        <v>18407.411104210001</v>
      </c>
      <c r="D15" s="15">
        <v>12502.087702999999</v>
      </c>
      <c r="E15" s="15">
        <v>2990.0089419999999</v>
      </c>
      <c r="F15" s="16">
        <v>2915.3144592100002</v>
      </c>
      <c r="G15" s="16"/>
    </row>
    <row r="16" spans="1:7" s="6" customFormat="1" ht="21.75" customHeight="1" thickBot="1" x14ac:dyDescent="0.3">
      <c r="A16" s="12"/>
      <c r="B16" s="13" t="s">
        <v>18</v>
      </c>
      <c r="C16" s="14">
        <f t="shared" si="1"/>
        <v>7627.7432313499994</v>
      </c>
      <c r="D16" s="15">
        <v>4958.4367510000002</v>
      </c>
      <c r="E16" s="15">
        <v>1229.413049</v>
      </c>
      <c r="F16" s="16">
        <v>1439.8934313499999</v>
      </c>
      <c r="G16" s="16"/>
    </row>
    <row r="17" spans="1:7" s="6" customFormat="1" ht="21.75" customHeight="1" thickBot="1" x14ac:dyDescent="0.3">
      <c r="A17" s="12"/>
      <c r="B17" s="13" t="s">
        <v>20</v>
      </c>
      <c r="C17" s="14">
        <f t="shared" si="1"/>
        <v>671.93521400000009</v>
      </c>
      <c r="D17" s="15">
        <v>390.97927700000002</v>
      </c>
      <c r="E17" s="15">
        <v>92.837796999999995</v>
      </c>
      <c r="F17" s="16">
        <v>188.11814000000001</v>
      </c>
      <c r="G17" s="16"/>
    </row>
    <row r="18" spans="1:7" s="6" customFormat="1" ht="21.75" customHeight="1" thickBot="1" x14ac:dyDescent="0.3">
      <c r="A18" s="12"/>
      <c r="B18" s="13" t="s">
        <v>21</v>
      </c>
      <c r="C18" s="14">
        <f t="shared" si="1"/>
        <v>9222.1119750000016</v>
      </c>
      <c r="D18" s="15">
        <v>7411.0483389999999</v>
      </c>
      <c r="E18" s="15">
        <v>1760.3917960000001</v>
      </c>
      <c r="F18" s="16">
        <v>50.671840000000003</v>
      </c>
      <c r="G18" s="16"/>
    </row>
    <row r="19" spans="1:7" s="6" customFormat="1" ht="21.75" customHeight="1" thickBot="1" x14ac:dyDescent="0.3">
      <c r="A19" s="12"/>
      <c r="B19" s="13" t="s">
        <v>22</v>
      </c>
      <c r="C19" s="14">
        <f t="shared" si="1"/>
        <v>6478.0052046000001</v>
      </c>
      <c r="D19" s="15">
        <v>4751.3447779999997</v>
      </c>
      <c r="E19" s="15">
        <v>1173.3402900000001</v>
      </c>
      <c r="F19" s="16">
        <v>553.32013660000007</v>
      </c>
      <c r="G19" s="16"/>
    </row>
    <row r="20" spans="1:7" s="6" customFormat="1" ht="21.75" customHeight="1" thickBot="1" x14ac:dyDescent="0.3">
      <c r="A20" s="12"/>
      <c r="B20" s="13" t="s">
        <v>23</v>
      </c>
      <c r="C20" s="14">
        <f t="shared" si="1"/>
        <v>4108.1973864499996</v>
      </c>
      <c r="D20" s="15">
        <v>2742.0460563699999</v>
      </c>
      <c r="E20" s="15">
        <v>678.89675871999998</v>
      </c>
      <c r="F20" s="16">
        <v>687.25457136</v>
      </c>
      <c r="G20" s="16"/>
    </row>
    <row r="21" spans="1:7" s="6" customFormat="1" ht="21.75" customHeight="1" thickBot="1" x14ac:dyDescent="0.3">
      <c r="A21" s="12"/>
      <c r="B21" s="13" t="s">
        <v>11</v>
      </c>
      <c r="C21" s="14">
        <f t="shared" si="1"/>
        <v>3650.7305795299999</v>
      </c>
      <c r="D21" s="15">
        <v>2836.47802</v>
      </c>
      <c r="E21" s="15">
        <v>664.74215600000002</v>
      </c>
      <c r="F21" s="16">
        <v>149.51040352999999</v>
      </c>
      <c r="G21" s="16"/>
    </row>
    <row r="22" spans="1:7" s="6" customFormat="1" ht="21.75" customHeight="1" thickBot="1" x14ac:dyDescent="0.3">
      <c r="A22" s="12"/>
      <c r="B22" s="13" t="s">
        <v>24</v>
      </c>
      <c r="C22" s="14">
        <f t="shared" si="1"/>
        <v>1211.22017835</v>
      </c>
      <c r="D22" s="15">
        <v>166.891254</v>
      </c>
      <c r="E22" s="15">
        <v>41.722814</v>
      </c>
      <c r="F22" s="16">
        <v>1002.60611035</v>
      </c>
      <c r="G22" s="16"/>
    </row>
    <row r="23" spans="1:7" s="6" customFormat="1" ht="32.25" thickBot="1" x14ac:dyDescent="0.3">
      <c r="A23" s="12"/>
      <c r="B23" s="13" t="s">
        <v>25</v>
      </c>
      <c r="C23" s="14">
        <f t="shared" si="1"/>
        <v>3785.6178810699998</v>
      </c>
      <c r="D23" s="15">
        <v>1107.1608818099999</v>
      </c>
      <c r="E23" s="15">
        <v>273.89215418999999</v>
      </c>
      <c r="F23" s="16">
        <v>2404.56484507</v>
      </c>
      <c r="G23" s="16"/>
    </row>
    <row r="24" spans="1:7" s="6" customFormat="1" ht="32.25" thickBot="1" x14ac:dyDescent="0.3">
      <c r="A24" s="12"/>
      <c r="B24" s="13" t="s">
        <v>26</v>
      </c>
      <c r="C24" s="14">
        <f t="shared" si="1"/>
        <v>1203.16628128</v>
      </c>
      <c r="D24" s="15">
        <v>339.00207799999998</v>
      </c>
      <c r="E24" s="15">
        <v>85.460533999999996</v>
      </c>
      <c r="F24" s="16">
        <v>778.70366927999999</v>
      </c>
      <c r="G24" s="16"/>
    </row>
    <row r="25" spans="1:7" s="6" customFormat="1" ht="27" customHeight="1" thickBot="1" x14ac:dyDescent="0.3">
      <c r="A25" s="12"/>
      <c r="B25" s="13" t="s">
        <v>27</v>
      </c>
      <c r="C25" s="14">
        <f t="shared" si="1"/>
        <v>3569.14920944</v>
      </c>
      <c r="D25" s="15">
        <v>1942.2791856600002</v>
      </c>
      <c r="E25" s="15">
        <v>485.36806919999998</v>
      </c>
      <c r="F25" s="16">
        <v>1141.5019545799998</v>
      </c>
      <c r="G25" s="16"/>
    </row>
    <row r="26" spans="1:7" s="6" customFormat="1" ht="21.75" customHeight="1" thickBot="1" x14ac:dyDescent="0.3">
      <c r="A26" s="12"/>
      <c r="B26" s="13" t="s">
        <v>28</v>
      </c>
      <c r="C26" s="14">
        <f t="shared" si="1"/>
        <v>9010.8548637799995</v>
      </c>
      <c r="D26" s="15">
        <v>6456.9246560000001</v>
      </c>
      <c r="E26" s="15">
        <v>1533.3711109999999</v>
      </c>
      <c r="F26" s="16">
        <v>1020.55909678</v>
      </c>
      <c r="G26" s="16"/>
    </row>
    <row r="27" spans="1:7" s="6" customFormat="1" ht="21.75" customHeight="1" thickBot="1" x14ac:dyDescent="0.3">
      <c r="A27" s="12"/>
      <c r="B27" s="13" t="s">
        <v>29</v>
      </c>
      <c r="C27" s="14">
        <f t="shared" si="1"/>
        <v>860.4850899999999</v>
      </c>
      <c r="D27" s="15">
        <v>537.439933</v>
      </c>
      <c r="E27" s="15">
        <v>133.577248</v>
      </c>
      <c r="F27" s="16">
        <v>189.46790899999999</v>
      </c>
      <c r="G27" s="16"/>
    </row>
    <row r="28" spans="1:7" s="6" customFormat="1" ht="32.25" thickBot="1" x14ac:dyDescent="0.3">
      <c r="A28" s="12"/>
      <c r="B28" s="13" t="s">
        <v>16</v>
      </c>
      <c r="C28" s="14">
        <f t="shared" si="1"/>
        <v>22</v>
      </c>
      <c r="D28" s="15"/>
      <c r="E28" s="15"/>
      <c r="F28" s="16">
        <v>22</v>
      </c>
      <c r="G28" s="16"/>
    </row>
    <row r="29" spans="1:7" s="6" customFormat="1" ht="46.5" thickBot="1" x14ac:dyDescent="0.3">
      <c r="A29" s="12"/>
      <c r="B29" s="13" t="s">
        <v>17</v>
      </c>
      <c r="C29" s="14">
        <f t="shared" si="1"/>
        <v>915.5</v>
      </c>
      <c r="D29" s="15"/>
      <c r="E29" s="15"/>
      <c r="F29" s="16">
        <v>915.5</v>
      </c>
      <c r="G29" s="16"/>
    </row>
    <row r="30" spans="1:7" s="6" customFormat="1" ht="16.5" thickBot="1" x14ac:dyDescent="0.3">
      <c r="A30" s="12"/>
      <c r="B30" s="13" t="s">
        <v>30</v>
      </c>
      <c r="C30" s="14">
        <f t="shared" si="1"/>
        <v>150</v>
      </c>
      <c r="D30" s="15"/>
      <c r="E30" s="15"/>
      <c r="F30" s="16">
        <v>150</v>
      </c>
      <c r="G30" s="16"/>
    </row>
    <row r="31" spans="1:7" s="6" customFormat="1" ht="48" thickBot="1" x14ac:dyDescent="0.3">
      <c r="A31" s="12"/>
      <c r="B31" s="13" t="s">
        <v>15</v>
      </c>
      <c r="C31" s="14">
        <f t="shared" si="1"/>
        <v>1066.704154</v>
      </c>
      <c r="D31" s="15"/>
      <c r="E31" s="15">
        <v>1066.704154</v>
      </c>
      <c r="F31" s="16"/>
      <c r="G31" s="16"/>
    </row>
    <row r="32" spans="1:7" s="6" customFormat="1" ht="21.75" customHeight="1" thickBot="1" x14ac:dyDescent="0.3">
      <c r="A32" s="12"/>
      <c r="B32" s="13" t="s">
        <v>31</v>
      </c>
      <c r="C32" s="14">
        <f t="shared" si="1"/>
        <v>1679.4462347399999</v>
      </c>
      <c r="D32" s="15"/>
      <c r="E32" s="15"/>
      <c r="F32" s="16">
        <v>1679.4462347399999</v>
      </c>
      <c r="G32" s="16"/>
    </row>
    <row r="33" spans="1:7" s="6" customFormat="1" ht="32.25" thickBot="1" x14ac:dyDescent="0.3">
      <c r="A33" s="12"/>
      <c r="B33" s="13" t="s">
        <v>32</v>
      </c>
      <c r="C33" s="14">
        <f t="shared" si="1"/>
        <v>477.70259183999997</v>
      </c>
      <c r="D33" s="15"/>
      <c r="E33" s="15"/>
      <c r="F33" s="16">
        <v>477.70259183999997</v>
      </c>
      <c r="G33" s="16"/>
    </row>
    <row r="34" spans="1:7" s="6" customFormat="1" ht="32.25" thickBot="1" x14ac:dyDescent="0.3">
      <c r="A34" s="12"/>
      <c r="B34" s="13" t="s">
        <v>33</v>
      </c>
      <c r="C34" s="14">
        <f t="shared" si="1"/>
        <v>454.4879502</v>
      </c>
      <c r="D34" s="15">
        <v>347.00026600000001</v>
      </c>
      <c r="E34" s="15">
        <v>85.000378999999995</v>
      </c>
      <c r="F34" s="16">
        <v>22.487305199999998</v>
      </c>
      <c r="G34" s="16"/>
    </row>
    <row r="35" spans="1:7" s="6" customFormat="1" ht="32.25" thickBot="1" x14ac:dyDescent="0.3">
      <c r="A35" s="12"/>
      <c r="B35" s="13" t="s">
        <v>34</v>
      </c>
      <c r="C35" s="14">
        <f t="shared" si="1"/>
        <v>212.15438</v>
      </c>
      <c r="D35" s="15">
        <v>169.40370300000001</v>
      </c>
      <c r="E35" s="15">
        <v>42.350676999999997</v>
      </c>
      <c r="F35" s="16">
        <v>0.4</v>
      </c>
      <c r="G35" s="16"/>
    </row>
    <row r="36" spans="1:7" s="6" customFormat="1" ht="32.25" thickBot="1" x14ac:dyDescent="0.3">
      <c r="A36" s="12"/>
      <c r="B36" s="13" t="s">
        <v>54</v>
      </c>
      <c r="C36" s="14">
        <f t="shared" si="1"/>
        <v>53101.392000000007</v>
      </c>
      <c r="D36" s="15">
        <v>36467.723000000005</v>
      </c>
      <c r="E36" s="15">
        <v>8709.869999999999</v>
      </c>
      <c r="F36" s="16">
        <v>7923.799</v>
      </c>
      <c r="G36" s="16"/>
    </row>
    <row r="37" spans="1:7" s="6" customFormat="1" ht="32.25" thickBot="1" x14ac:dyDescent="0.3">
      <c r="A37" s="12"/>
      <c r="B37" s="13" t="s">
        <v>35</v>
      </c>
      <c r="C37" s="14">
        <f t="shared" si="1"/>
        <v>6786.3499999999995</v>
      </c>
      <c r="D37" s="15">
        <v>4424.3729999999996</v>
      </c>
      <c r="E37" s="15">
        <v>1096.1020000000001</v>
      </c>
      <c r="F37" s="16">
        <v>1265.875</v>
      </c>
      <c r="G37" s="16"/>
    </row>
    <row r="38" spans="1:7" s="6" customFormat="1" ht="32.25" thickBot="1" x14ac:dyDescent="0.3">
      <c r="A38" s="12"/>
      <c r="B38" s="13" t="s">
        <v>36</v>
      </c>
      <c r="C38" s="14">
        <f t="shared" si="1"/>
        <v>5459.8099999999995</v>
      </c>
      <c r="D38" s="15">
        <v>3678.9749999999999</v>
      </c>
      <c r="E38" s="15">
        <v>887.93499999999995</v>
      </c>
      <c r="F38" s="16">
        <v>892.9</v>
      </c>
      <c r="G38" s="16"/>
    </row>
    <row r="39" spans="1:7" s="6" customFormat="1" ht="32.25" thickBot="1" x14ac:dyDescent="0.3">
      <c r="A39" s="12"/>
      <c r="B39" s="13" t="s">
        <v>37</v>
      </c>
      <c r="C39" s="14">
        <f t="shared" si="1"/>
        <v>6846.9433555600008</v>
      </c>
      <c r="D39" s="15">
        <v>5018.0545373000004</v>
      </c>
      <c r="E39" s="15">
        <v>1221.3082019999999</v>
      </c>
      <c r="F39" s="16">
        <v>607.58061625999994</v>
      </c>
      <c r="G39" s="16"/>
    </row>
    <row r="40" spans="1:7" s="6" customFormat="1" ht="21.75" customHeight="1" thickBot="1" x14ac:dyDescent="0.3">
      <c r="A40" s="12"/>
      <c r="B40" s="13" t="s">
        <v>38</v>
      </c>
      <c r="C40" s="14">
        <f t="shared" si="1"/>
        <v>26458.186548999998</v>
      </c>
      <c r="D40" s="15">
        <v>15166.453287</v>
      </c>
      <c r="E40" s="15">
        <v>571.93266900000003</v>
      </c>
      <c r="F40" s="16">
        <v>10719.800593</v>
      </c>
      <c r="G40" s="16"/>
    </row>
    <row r="41" spans="1:7" s="6" customFormat="1" ht="21.75" customHeight="1" thickBot="1" x14ac:dyDescent="0.3">
      <c r="A41" s="12"/>
      <c r="B41" s="13" t="s">
        <v>39</v>
      </c>
      <c r="C41" s="14">
        <f t="shared" si="1"/>
        <v>13477.467570100001</v>
      </c>
      <c r="D41" s="15">
        <v>10566.941790000001</v>
      </c>
      <c r="E41" s="15">
        <v>1387.5576880000001</v>
      </c>
      <c r="F41" s="16">
        <v>1522.9680920999999</v>
      </c>
      <c r="G41" s="16"/>
    </row>
    <row r="42" spans="1:7" s="6" customFormat="1" ht="21.75" customHeight="1" thickBot="1" x14ac:dyDescent="0.3">
      <c r="A42" s="12"/>
      <c r="B42" s="13" t="s">
        <v>40</v>
      </c>
      <c r="C42" s="14">
        <f t="shared" si="1"/>
        <v>8533.1479250299999</v>
      </c>
      <c r="D42" s="15">
        <v>6428.8473169999997</v>
      </c>
      <c r="E42" s="15">
        <v>932.99569099999997</v>
      </c>
      <c r="F42" s="16">
        <v>1171.3049170300001</v>
      </c>
      <c r="G42" s="16"/>
    </row>
    <row r="43" spans="1:7" s="6" customFormat="1" ht="21.75" customHeight="1" thickBot="1" x14ac:dyDescent="0.3">
      <c r="A43" s="12"/>
      <c r="B43" s="13" t="s">
        <v>12</v>
      </c>
      <c r="C43" s="14">
        <f t="shared" si="1"/>
        <v>13120.669573749999</v>
      </c>
      <c r="D43" s="15">
        <v>11526.763725999999</v>
      </c>
      <c r="E43" s="15">
        <v>1164.581197</v>
      </c>
      <c r="F43" s="16">
        <v>429.32465074999999</v>
      </c>
      <c r="G43" s="16"/>
    </row>
    <row r="44" spans="1:7" s="6" customFormat="1" ht="21.75" customHeight="1" thickBot="1" x14ac:dyDescent="0.3">
      <c r="A44" s="12"/>
      <c r="B44" s="13" t="s">
        <v>41</v>
      </c>
      <c r="C44" s="14">
        <f t="shared" si="1"/>
        <v>10181.755150429999</v>
      </c>
      <c r="D44" s="15">
        <v>6574.7258259999999</v>
      </c>
      <c r="E44" s="15">
        <v>1031.7836339999999</v>
      </c>
      <c r="F44" s="16">
        <v>2575.2456904299997</v>
      </c>
      <c r="G44" s="16"/>
    </row>
    <row r="45" spans="1:7" s="6" customFormat="1" ht="32.25" thickBot="1" x14ac:dyDescent="0.3">
      <c r="A45" s="12"/>
      <c r="B45" s="13" t="s">
        <v>42</v>
      </c>
      <c r="C45" s="14">
        <f t="shared" si="1"/>
        <v>18798.204439099998</v>
      </c>
      <c r="D45" s="15">
        <v>15283.623405</v>
      </c>
      <c r="E45" s="15">
        <v>2106.6603260000002</v>
      </c>
      <c r="F45" s="16">
        <v>1407.9207081</v>
      </c>
      <c r="G45" s="16"/>
    </row>
    <row r="46" spans="1:7" s="6" customFormat="1" ht="32.25" thickBot="1" x14ac:dyDescent="0.3">
      <c r="A46" s="12"/>
      <c r="B46" s="13" t="s">
        <v>43</v>
      </c>
      <c r="C46" s="14">
        <f t="shared" si="1"/>
        <v>10174.484771399999</v>
      </c>
      <c r="D46" s="15">
        <v>7444.2443119999998</v>
      </c>
      <c r="E46" s="15">
        <v>1158.4835270000001</v>
      </c>
      <c r="F46" s="16">
        <v>1571.7569324000001</v>
      </c>
      <c r="G46" s="16"/>
    </row>
    <row r="47" spans="1:7" s="6" customFormat="1" ht="32.25" thickBot="1" x14ac:dyDescent="0.3">
      <c r="A47" s="12"/>
      <c r="B47" s="13" t="s">
        <v>44</v>
      </c>
      <c r="C47" s="14">
        <f t="shared" si="1"/>
        <v>6139.3491670000003</v>
      </c>
      <c r="D47" s="15">
        <v>4458.9954070000003</v>
      </c>
      <c r="E47" s="15">
        <v>717.72652000000005</v>
      </c>
      <c r="F47" s="16">
        <v>962.62724000000003</v>
      </c>
      <c r="G47" s="16"/>
    </row>
    <row r="48" spans="1:7" s="6" customFormat="1" ht="16.5" thickBot="1" x14ac:dyDescent="0.3">
      <c r="A48" s="12"/>
      <c r="B48" s="13" t="s">
        <v>45</v>
      </c>
      <c r="C48" s="14">
        <f t="shared" si="1"/>
        <v>2978.8517810600001</v>
      </c>
      <c r="D48" s="15">
        <v>1790.9512500000001</v>
      </c>
      <c r="E48" s="15">
        <v>377.94948599999998</v>
      </c>
      <c r="F48" s="16">
        <v>809.95104505999996</v>
      </c>
      <c r="G48" s="16"/>
    </row>
    <row r="49" spans="1:7" s="6" customFormat="1" ht="32.25" thickBot="1" x14ac:dyDescent="0.3">
      <c r="A49" s="12"/>
      <c r="B49" s="13" t="s">
        <v>46</v>
      </c>
      <c r="C49" s="14">
        <f t="shared" si="1"/>
        <v>3555.0891169999995</v>
      </c>
      <c r="D49" s="15">
        <v>1722.991996</v>
      </c>
      <c r="E49" s="15">
        <v>416.79074700000001</v>
      </c>
      <c r="F49" s="16">
        <v>1415.306374</v>
      </c>
      <c r="G49" s="16"/>
    </row>
    <row r="50" spans="1:7" s="6" customFormat="1" ht="32.25" thickBot="1" x14ac:dyDescent="0.3">
      <c r="A50" s="12"/>
      <c r="B50" s="13" t="s">
        <v>47</v>
      </c>
      <c r="C50" s="14">
        <f t="shared" si="1"/>
        <v>3777.3168274300001</v>
      </c>
      <c r="D50" s="15">
        <v>2367.2965159999999</v>
      </c>
      <c r="E50" s="15">
        <v>603.73987875</v>
      </c>
      <c r="F50" s="16">
        <v>806.28043267999999</v>
      </c>
      <c r="G50" s="16"/>
    </row>
  </sheetData>
  <mergeCells count="12">
    <mergeCell ref="A10:B10"/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1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2-чорак </vt:lpstr>
      <vt:lpstr>'2-чорак '!Заголовки_для_печати</vt:lpstr>
      <vt:lpstr>'2-чорак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2024-07-09T14:33:07Z</dcterms:modified>
</cp:coreProperties>
</file>