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.artikov\Desktop\ЙИЛ ЯКУНЛАРИ\ПОЛИЗ\"/>
    </mc:Choice>
  </mc:AlternateContent>
  <bookViews>
    <workbookView xWindow="0" yWindow="0" windowWidth="28800" windowHeight="12330"/>
  </bookViews>
  <sheets>
    <sheet name="poliz" sheetId="1" r:id="rId1"/>
  </sheets>
  <definedNames>
    <definedName name="countryName" localSheetId="0">#REF!</definedName>
    <definedName name="countryName">#REF!</definedName>
    <definedName name="refYear1" localSheetId="0">#REF!</definedName>
    <definedName name="refYear1">#REF!</definedName>
    <definedName name="refYear2" localSheetId="0">#REF!</definedName>
    <definedName name="refYear2">#REF!</definedName>
    <definedName name="returnDate" localSheetId="0">#REF!</definedName>
    <definedName name="returnDate">#REF!</definedName>
    <definedName name="table" localSheetId="0">#REF!</definedName>
    <definedName name="table">#REF!</definedName>
    <definedName name="tableHeader" localSheetId="0">#REF!</definedName>
    <definedName name="tableHeader">#REF!</definedName>
    <definedName name="year" localSheetId="0">#REF!</definedName>
    <definedName name="year">#REF!</definedName>
    <definedName name="_xlnm.Print_Titles" localSheetId="0">poliz!$B:$B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7" i="1" l="1"/>
  <c r="K5" i="1" l="1"/>
  <c r="M5" i="1" l="1"/>
  <c r="I5" i="1"/>
  <c r="G5" i="1"/>
  <c r="E5" i="1"/>
  <c r="C5" i="1"/>
  <c r="F4" i="1"/>
  <c r="H4" i="1" s="1"/>
  <c r="E4" i="1"/>
  <c r="G4" i="1" s="1"/>
  <c r="N10" i="1" l="1"/>
  <c r="N12" i="1"/>
  <c r="N14" i="1"/>
  <c r="N8" i="1"/>
  <c r="N11" i="1"/>
  <c r="N13" i="1"/>
  <c r="N15" i="1"/>
  <c r="N19" i="1"/>
  <c r="N9" i="1"/>
  <c r="N16" i="1"/>
  <c r="N18" i="1"/>
  <c r="N6" i="1"/>
  <c r="J4" i="1"/>
  <c r="N4" i="1" s="1"/>
  <c r="L4" i="1"/>
  <c r="I4" i="1"/>
  <c r="M4" i="1" s="1"/>
  <c r="K4" i="1"/>
  <c r="L5" i="1" l="1"/>
  <c r="J5" i="1"/>
  <c r="F5" i="1"/>
  <c r="D5" i="1"/>
  <c r="N5" i="1"/>
  <c r="H5" i="1"/>
</calcChain>
</file>

<file path=xl/sharedStrings.xml><?xml version="1.0" encoding="utf-8"?>
<sst xmlns="http://schemas.openxmlformats.org/spreadsheetml/2006/main" count="28" uniqueCount="28">
  <si>
    <t>№</t>
  </si>
  <si>
    <t>Hududlar nomi</t>
  </si>
  <si>
    <t>miqdori, tonna</t>
  </si>
  <si>
    <t>ulushi, foiz</t>
  </si>
  <si>
    <t>O'zbekiston Respublikasi</t>
  </si>
  <si>
    <t>Qoraqalpog'iston Respublikasi</t>
  </si>
  <si>
    <t>viloyatlar:</t>
  </si>
  <si>
    <t>Andijon</t>
  </si>
  <si>
    <t>Buxoro</t>
  </si>
  <si>
    <t>Jizzax</t>
  </si>
  <si>
    <t>Qashqadaryo</t>
  </si>
  <si>
    <t>Navoiy</t>
  </si>
  <si>
    <t>Namangan</t>
  </si>
  <si>
    <t>Samarqand</t>
  </si>
  <si>
    <t>Surxondaryo</t>
  </si>
  <si>
    <t>Sirdaryo</t>
  </si>
  <si>
    <t>Toshkent</t>
  </si>
  <si>
    <t>Xorazm</t>
  </si>
  <si>
    <t>2021-yil</t>
  </si>
  <si>
    <t>2020-yil</t>
  </si>
  <si>
    <t>2019-yil</t>
  </si>
  <si>
    <t>2018-yil</t>
  </si>
  <si>
    <t>2017-yil</t>
  </si>
  <si>
    <t>**Dastlabki ma'lumot</t>
  </si>
  <si>
    <t>Farg‘ona</t>
  </si>
  <si>
    <t>*O‘zbekiston Respublikasi Prezidenti huzuridagi statistika agentligi ma'lumotlari asosida tayyorlangan.</t>
  </si>
  <si>
    <t>2022-yil**</t>
  </si>
  <si>
    <t>O‘zbekiston Respublikasida 2017-2022-yillarda ishlab chiqarilgan poliz mahsulotlari to‘g‘risida 
MA'LUMOT*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</si>
</sst>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00"/>
  </numFmts>
  <fonts count="7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3" fillId="0" borderId="0" xfId="1" applyFont="1"/>
    <xf numFmtId="0" fontId="3" fillId="0" borderId="0" xfId="1" applyFont="1" applyAlignment="1">
      <alignment horizontal="center"/>
    </xf>
    <xf numFmtId="0" fontId="4" fillId="0" borderId="0" xfId="1" applyFont="1" applyAlignment="1">
      <alignment horizontal="center" vertical="center"/>
    </xf>
    <xf numFmtId="165" fontId="3" fillId="0" borderId="0" xfId="1" applyNumberFormat="1" applyFont="1"/>
    <xf numFmtId="3" fontId="3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left" vertical="center" wrapText="1"/>
    </xf>
    <xf numFmtId="0" fontId="5" fillId="0" borderId="1" xfId="1" applyFont="1" applyBorder="1" applyAlignment="1">
      <alignment horizontal="left" vertical="center" indent="1"/>
    </xf>
    <xf numFmtId="0" fontId="3" fillId="0" borderId="1" xfId="1" applyFont="1" applyBorder="1" applyAlignment="1">
      <alignment horizontal="left" vertical="center" indent="1"/>
    </xf>
    <xf numFmtId="0" fontId="4" fillId="0" borderId="6" xfId="1" applyFont="1" applyBorder="1" applyAlignment="1">
      <alignment horizontal="center"/>
    </xf>
    <xf numFmtId="164" fontId="3" fillId="0" borderId="5" xfId="1" applyNumberFormat="1" applyFont="1" applyBorder="1" applyAlignment="1">
      <alignment horizontal="center" vertical="center"/>
    </xf>
    <xf numFmtId="0" fontId="4" fillId="0" borderId="7" xfId="1" applyFont="1" applyBorder="1" applyAlignment="1">
      <alignment horizontal="center"/>
    </xf>
    <xf numFmtId="0" fontId="3" fillId="0" borderId="8" xfId="1" applyFont="1" applyBorder="1" applyAlignment="1">
      <alignment horizontal="left" vertical="center" indent="1"/>
    </xf>
    <xf numFmtId="3" fontId="3" fillId="0" borderId="8" xfId="1" applyNumberFormat="1" applyFont="1" applyBorder="1" applyAlignment="1">
      <alignment horizontal="center" vertical="center"/>
    </xf>
    <xf numFmtId="164" fontId="3" fillId="0" borderId="8" xfId="1" applyNumberFormat="1" applyFont="1" applyBorder="1" applyAlignment="1">
      <alignment horizontal="center" vertical="center"/>
    </xf>
    <xf numFmtId="164" fontId="3" fillId="0" borderId="9" xfId="1" applyNumberFormat="1" applyFont="1" applyBorder="1" applyAlignment="1">
      <alignment horizontal="center" vertical="center"/>
    </xf>
    <xf numFmtId="0" fontId="3" fillId="0" borderId="4" xfId="1" applyFont="1" applyBorder="1" applyAlignment="1">
      <alignment horizontal="center"/>
    </xf>
    <xf numFmtId="0" fontId="4" fillId="0" borderId="2" xfId="1" applyFont="1" applyBorder="1" applyAlignment="1">
      <alignment vertical="center" wrapText="1"/>
    </xf>
    <xf numFmtId="3" fontId="4" fillId="0" borderId="2" xfId="1" applyNumberFormat="1" applyFont="1" applyBorder="1" applyAlignment="1">
      <alignment horizontal="center" vertical="center"/>
    </xf>
    <xf numFmtId="164" fontId="4" fillId="0" borderId="2" xfId="1" applyNumberFormat="1" applyFont="1" applyBorder="1" applyAlignment="1">
      <alignment horizontal="center" vertical="center"/>
    </xf>
    <xf numFmtId="164" fontId="4" fillId="0" borderId="12" xfId="1" applyNumberFormat="1" applyFont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5" fillId="0" borderId="0" xfId="1" applyFont="1"/>
    <xf numFmtId="0" fontId="3" fillId="2" borderId="3" xfId="1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/>
    </xf>
    <xf numFmtId="0" fontId="4" fillId="2" borderId="11" xfId="1" applyFont="1" applyFill="1" applyBorder="1" applyAlignment="1">
      <alignment horizontal="center" vertical="center"/>
    </xf>
    <xf numFmtId="0" fontId="4" fillId="2" borderId="13" xfId="1" applyFont="1" applyFill="1" applyBorder="1" applyAlignment="1">
      <alignment horizontal="center" vertical="center"/>
    </xf>
    <xf numFmtId="0" fontId="4" fillId="2" borderId="14" xfId="1" applyFont="1" applyFill="1" applyBorder="1" applyAlignment="1">
      <alignment horizontal="center" vertical="center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abSelected="1" workbookViewId="0">
      <selection activeCell="U3" sqref="U3"/>
    </sheetView>
  </sheetViews>
  <sheetFormatPr defaultRowHeight="15.75" x14ac:dyDescent="0.25"/>
  <cols>
    <col min="1" max="1" width="4.5703125" style="2" customWidth="1"/>
    <col min="2" max="2" width="17.7109375" style="1" customWidth="1"/>
    <col min="3" max="3" width="11.5703125" style="1" customWidth="1"/>
    <col min="4" max="4" width="8.85546875" style="1" customWidth="1"/>
    <col min="5" max="5" width="12" style="1" customWidth="1"/>
    <col min="6" max="6" width="8.85546875" style="1" customWidth="1"/>
    <col min="7" max="7" width="11.42578125" style="1" customWidth="1"/>
    <col min="8" max="8" width="8.85546875" style="1" customWidth="1"/>
    <col min="9" max="9" width="10.85546875" style="1" customWidth="1"/>
    <col min="10" max="10" width="8.85546875" style="1" customWidth="1"/>
    <col min="11" max="11" width="11.5703125" style="1" customWidth="1"/>
    <col min="12" max="12" width="8.85546875" style="1" customWidth="1"/>
    <col min="13" max="13" width="12.28515625" style="1" customWidth="1"/>
    <col min="14" max="14" width="8.85546875" style="1" customWidth="1"/>
    <col min="15" max="16384" width="9.140625" style="1"/>
  </cols>
  <sheetData>
    <row r="1" spans="1:15" ht="36" customHeight="1" x14ac:dyDescent="0.25">
      <c r="A1" s="25" t="s">
        <v>27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5" ht="9.75" customHeight="1" thickBot="1" x14ac:dyDescent="0.3">
      <c r="I2" s="3"/>
      <c r="J2" s="3"/>
      <c r="K2" s="3"/>
      <c r="M2" s="3"/>
    </row>
    <row r="3" spans="1:15" ht="24" customHeight="1" thickBot="1" x14ac:dyDescent="0.3">
      <c r="A3" s="26" t="s">
        <v>0</v>
      </c>
      <c r="B3" s="26" t="s">
        <v>1</v>
      </c>
      <c r="C3" s="28" t="s">
        <v>22</v>
      </c>
      <c r="D3" s="29"/>
      <c r="E3" s="28" t="s">
        <v>21</v>
      </c>
      <c r="F3" s="29"/>
      <c r="G3" s="28" t="s">
        <v>20</v>
      </c>
      <c r="H3" s="29"/>
      <c r="I3" s="28" t="s">
        <v>19</v>
      </c>
      <c r="J3" s="29"/>
      <c r="K3" s="28" t="s">
        <v>18</v>
      </c>
      <c r="L3" s="29"/>
      <c r="M3" s="28" t="s">
        <v>26</v>
      </c>
      <c r="N3" s="29"/>
    </row>
    <row r="4" spans="1:15" ht="36" customHeight="1" thickBot="1" x14ac:dyDescent="0.3">
      <c r="A4" s="27"/>
      <c r="B4" s="27"/>
      <c r="C4" s="24" t="s">
        <v>2</v>
      </c>
      <c r="D4" s="24" t="s">
        <v>3</v>
      </c>
      <c r="E4" s="24" t="str">
        <f>+C4</f>
        <v>miqdori, tonna</v>
      </c>
      <c r="F4" s="24" t="str">
        <f t="shared" ref="F4:J4" si="0">+D4</f>
        <v>ulushi, foiz</v>
      </c>
      <c r="G4" s="24" t="str">
        <f t="shared" si="0"/>
        <v>miqdori, tonna</v>
      </c>
      <c r="H4" s="24" t="str">
        <f t="shared" si="0"/>
        <v>ulushi, foiz</v>
      </c>
      <c r="I4" s="24" t="str">
        <f t="shared" si="0"/>
        <v>miqdori, tonna</v>
      </c>
      <c r="J4" s="24" t="str">
        <f t="shared" si="0"/>
        <v>ulushi, foiz</v>
      </c>
      <c r="K4" s="24" t="str">
        <f>+G4</f>
        <v>miqdori, tonna</v>
      </c>
      <c r="L4" s="24" t="str">
        <f>+H4</f>
        <v>ulushi, foiz</v>
      </c>
      <c r="M4" s="24" t="str">
        <f>+I4</f>
        <v>miqdori, tonna</v>
      </c>
      <c r="N4" s="24" t="str">
        <f>+J4</f>
        <v>ulushi, foiz</v>
      </c>
    </row>
    <row r="5" spans="1:15" ht="34.5" customHeight="1" x14ac:dyDescent="0.25">
      <c r="A5" s="17"/>
      <c r="B5" s="18" t="s">
        <v>4</v>
      </c>
      <c r="C5" s="19">
        <f t="shared" ref="C5:N5" si="1">SUM(C6:C19)</f>
        <v>2030992</v>
      </c>
      <c r="D5" s="20">
        <f t="shared" si="1"/>
        <v>100</v>
      </c>
      <c r="E5" s="19">
        <f t="shared" si="1"/>
        <v>1836959</v>
      </c>
      <c r="F5" s="20">
        <f t="shared" si="1"/>
        <v>100</v>
      </c>
      <c r="G5" s="19">
        <f t="shared" si="1"/>
        <v>2068663</v>
      </c>
      <c r="H5" s="20">
        <f t="shared" si="1"/>
        <v>100</v>
      </c>
      <c r="I5" s="19">
        <f t="shared" si="1"/>
        <v>2134408</v>
      </c>
      <c r="J5" s="20">
        <f t="shared" si="1"/>
        <v>99.999999999999986</v>
      </c>
      <c r="K5" s="19">
        <f t="shared" ref="K5:L5" si="2">SUM(K6:K19)</f>
        <v>2285288</v>
      </c>
      <c r="L5" s="20">
        <f t="shared" si="2"/>
        <v>100.00000000000001</v>
      </c>
      <c r="M5" s="19">
        <f t="shared" si="1"/>
        <v>2420650</v>
      </c>
      <c r="N5" s="21">
        <f t="shared" si="1"/>
        <v>99.999999999999986</v>
      </c>
    </row>
    <row r="6" spans="1:15" ht="34.5" customHeight="1" x14ac:dyDescent="0.25">
      <c r="A6" s="10">
        <v>1</v>
      </c>
      <c r="B6" s="7" t="s">
        <v>5</v>
      </c>
      <c r="C6" s="5">
        <v>134995</v>
      </c>
      <c r="D6" s="6">
        <v>6.6</v>
      </c>
      <c r="E6" s="5">
        <v>134369</v>
      </c>
      <c r="F6" s="6">
        <v>7.3</v>
      </c>
      <c r="G6" s="5">
        <v>146776</v>
      </c>
      <c r="H6" s="6">
        <v>7.1</v>
      </c>
      <c r="I6" s="5">
        <v>152628</v>
      </c>
      <c r="J6" s="6">
        <v>7.2</v>
      </c>
      <c r="K6" s="5">
        <v>164723</v>
      </c>
      <c r="L6" s="6">
        <v>7.2</v>
      </c>
      <c r="M6" s="5">
        <v>173474</v>
      </c>
      <c r="N6" s="11">
        <f>ROUND(M6/$M$5*100,1)</f>
        <v>7.2</v>
      </c>
      <c r="O6" s="4"/>
    </row>
    <row r="7" spans="1:15" ht="16.5" customHeight="1" x14ac:dyDescent="0.25">
      <c r="A7" s="10"/>
      <c r="B7" s="8" t="s">
        <v>6</v>
      </c>
      <c r="C7" s="5"/>
      <c r="D7" s="5"/>
      <c r="E7" s="5"/>
      <c r="F7" s="5"/>
      <c r="G7" s="5"/>
      <c r="H7" s="6"/>
      <c r="I7" s="5"/>
      <c r="J7" s="6"/>
      <c r="K7" s="5"/>
      <c r="L7" s="6"/>
      <c r="M7" s="5"/>
      <c r="N7" s="11"/>
      <c r="O7" s="4"/>
    </row>
    <row r="8" spans="1:15" ht="24.95" customHeight="1" x14ac:dyDescent="0.25">
      <c r="A8" s="10">
        <v>2</v>
      </c>
      <c r="B8" s="9" t="s">
        <v>7</v>
      </c>
      <c r="C8" s="5">
        <v>134767</v>
      </c>
      <c r="D8" s="6">
        <v>6.6</v>
      </c>
      <c r="E8" s="5">
        <v>139523</v>
      </c>
      <c r="F8" s="6">
        <v>7.6</v>
      </c>
      <c r="G8" s="5">
        <v>174178</v>
      </c>
      <c r="H8" s="6">
        <v>8.4</v>
      </c>
      <c r="I8" s="5">
        <v>169468</v>
      </c>
      <c r="J8" s="6">
        <v>7.9</v>
      </c>
      <c r="K8" s="5">
        <v>201419</v>
      </c>
      <c r="L8" s="6">
        <v>8.8000000000000007</v>
      </c>
      <c r="M8" s="5">
        <v>201573</v>
      </c>
      <c r="N8" s="11">
        <f t="shared" ref="N8:N19" si="3">ROUND(M8/$M$5*100,1)</f>
        <v>8.3000000000000007</v>
      </c>
      <c r="O8" s="4"/>
    </row>
    <row r="9" spans="1:15" ht="24.95" customHeight="1" x14ac:dyDescent="0.25">
      <c r="A9" s="10">
        <v>3</v>
      </c>
      <c r="B9" s="9" t="s">
        <v>8</v>
      </c>
      <c r="C9" s="5">
        <v>144767</v>
      </c>
      <c r="D9" s="6">
        <v>7.1</v>
      </c>
      <c r="E9" s="5">
        <v>148303</v>
      </c>
      <c r="F9" s="6">
        <v>8.1</v>
      </c>
      <c r="G9" s="5">
        <v>171584</v>
      </c>
      <c r="H9" s="6">
        <v>8.3000000000000007</v>
      </c>
      <c r="I9" s="5">
        <v>175927</v>
      </c>
      <c r="J9" s="6">
        <v>8.2999999999999989</v>
      </c>
      <c r="K9" s="5">
        <v>178980</v>
      </c>
      <c r="L9" s="6">
        <v>7.8</v>
      </c>
      <c r="M9" s="5">
        <v>198288</v>
      </c>
      <c r="N9" s="11">
        <f t="shared" si="3"/>
        <v>8.1999999999999993</v>
      </c>
      <c r="O9" s="4"/>
    </row>
    <row r="10" spans="1:15" ht="24.95" customHeight="1" x14ac:dyDescent="0.25">
      <c r="A10" s="10">
        <v>4</v>
      </c>
      <c r="B10" s="9" t="s">
        <v>9</v>
      </c>
      <c r="C10" s="5">
        <v>270271</v>
      </c>
      <c r="D10" s="6">
        <v>13.3</v>
      </c>
      <c r="E10" s="5">
        <v>227028</v>
      </c>
      <c r="F10" s="6">
        <v>12.4</v>
      </c>
      <c r="G10" s="5">
        <v>262334</v>
      </c>
      <c r="H10" s="6">
        <v>12.7</v>
      </c>
      <c r="I10" s="5">
        <v>264437</v>
      </c>
      <c r="J10" s="6">
        <v>12.4</v>
      </c>
      <c r="K10" s="5">
        <v>268027</v>
      </c>
      <c r="L10" s="6">
        <v>11.7</v>
      </c>
      <c r="M10" s="5">
        <v>280675</v>
      </c>
      <c r="N10" s="11">
        <f t="shared" si="3"/>
        <v>11.6</v>
      </c>
      <c r="O10" s="4"/>
    </row>
    <row r="11" spans="1:15" ht="24.95" customHeight="1" x14ac:dyDescent="0.25">
      <c r="A11" s="10">
        <v>5</v>
      </c>
      <c r="B11" s="9" t="s">
        <v>10</v>
      </c>
      <c r="C11" s="5">
        <v>153788</v>
      </c>
      <c r="D11" s="6">
        <v>7.6</v>
      </c>
      <c r="E11" s="5">
        <v>149779</v>
      </c>
      <c r="F11" s="6">
        <v>8.1999999999999993</v>
      </c>
      <c r="G11" s="5">
        <v>163173</v>
      </c>
      <c r="H11" s="6">
        <v>7.9</v>
      </c>
      <c r="I11" s="5">
        <v>163301</v>
      </c>
      <c r="J11" s="6">
        <v>7.7</v>
      </c>
      <c r="K11" s="5">
        <v>169423</v>
      </c>
      <c r="L11" s="6">
        <v>7.4</v>
      </c>
      <c r="M11" s="5">
        <v>183060</v>
      </c>
      <c r="N11" s="11">
        <f t="shared" si="3"/>
        <v>7.6</v>
      </c>
      <c r="O11" s="4"/>
    </row>
    <row r="12" spans="1:15" ht="24.95" customHeight="1" x14ac:dyDescent="0.25">
      <c r="A12" s="10">
        <v>6</v>
      </c>
      <c r="B12" s="9" t="s">
        <v>11</v>
      </c>
      <c r="C12" s="5">
        <v>82116</v>
      </c>
      <c r="D12" s="6">
        <v>4</v>
      </c>
      <c r="E12" s="5">
        <v>88224</v>
      </c>
      <c r="F12" s="6">
        <v>4.8</v>
      </c>
      <c r="G12" s="5">
        <v>91987</v>
      </c>
      <c r="H12" s="6">
        <v>4.4000000000000004</v>
      </c>
      <c r="I12" s="5">
        <v>94434</v>
      </c>
      <c r="J12" s="6">
        <v>4.4000000000000004</v>
      </c>
      <c r="K12" s="5">
        <v>96797</v>
      </c>
      <c r="L12" s="6">
        <v>4.2</v>
      </c>
      <c r="M12" s="5">
        <v>100514</v>
      </c>
      <c r="N12" s="11">
        <f t="shared" si="3"/>
        <v>4.2</v>
      </c>
      <c r="O12" s="4"/>
    </row>
    <row r="13" spans="1:15" ht="24.95" customHeight="1" x14ac:dyDescent="0.25">
      <c r="A13" s="10">
        <v>7</v>
      </c>
      <c r="B13" s="9" t="s">
        <v>12</v>
      </c>
      <c r="C13" s="5">
        <v>70305</v>
      </c>
      <c r="D13" s="6">
        <v>3.5</v>
      </c>
      <c r="E13" s="5">
        <v>76119</v>
      </c>
      <c r="F13" s="6">
        <v>4.0999999999999996</v>
      </c>
      <c r="G13" s="5">
        <v>86122</v>
      </c>
      <c r="H13" s="6">
        <v>4.2</v>
      </c>
      <c r="I13" s="5">
        <v>94316</v>
      </c>
      <c r="J13" s="6">
        <v>4.4000000000000004</v>
      </c>
      <c r="K13" s="5">
        <v>122262</v>
      </c>
      <c r="L13" s="6">
        <v>5.3999999999999995</v>
      </c>
      <c r="M13" s="5">
        <v>127660</v>
      </c>
      <c r="N13" s="11">
        <f t="shared" si="3"/>
        <v>5.3</v>
      </c>
      <c r="O13" s="4"/>
    </row>
    <row r="14" spans="1:15" ht="24.95" customHeight="1" x14ac:dyDescent="0.25">
      <c r="A14" s="10">
        <v>8</v>
      </c>
      <c r="B14" s="9" t="s">
        <v>13</v>
      </c>
      <c r="C14" s="5">
        <v>111507</v>
      </c>
      <c r="D14" s="6">
        <v>5.5</v>
      </c>
      <c r="E14" s="5">
        <v>119972</v>
      </c>
      <c r="F14" s="6">
        <v>6.5</v>
      </c>
      <c r="G14" s="5">
        <v>129115</v>
      </c>
      <c r="H14" s="6">
        <v>6.2</v>
      </c>
      <c r="I14" s="5">
        <v>131096</v>
      </c>
      <c r="J14" s="6">
        <v>6.1</v>
      </c>
      <c r="K14" s="5">
        <v>147914</v>
      </c>
      <c r="L14" s="6">
        <v>6.5</v>
      </c>
      <c r="M14" s="5">
        <v>166442</v>
      </c>
      <c r="N14" s="11">
        <f t="shared" si="3"/>
        <v>6.9</v>
      </c>
      <c r="O14" s="4"/>
    </row>
    <row r="15" spans="1:15" ht="24.95" customHeight="1" x14ac:dyDescent="0.25">
      <c r="A15" s="10">
        <v>9</v>
      </c>
      <c r="B15" s="9" t="s">
        <v>14</v>
      </c>
      <c r="C15" s="5">
        <v>244799</v>
      </c>
      <c r="D15" s="6">
        <v>12.1</v>
      </c>
      <c r="E15" s="5">
        <v>249920</v>
      </c>
      <c r="F15" s="6">
        <v>13.6</v>
      </c>
      <c r="G15" s="5">
        <v>295109</v>
      </c>
      <c r="H15" s="6">
        <v>14.3</v>
      </c>
      <c r="I15" s="5">
        <v>307579</v>
      </c>
      <c r="J15" s="6">
        <v>14.4</v>
      </c>
      <c r="K15" s="5">
        <v>318876</v>
      </c>
      <c r="L15" s="6">
        <v>14</v>
      </c>
      <c r="M15" s="5">
        <v>329073</v>
      </c>
      <c r="N15" s="11">
        <f t="shared" si="3"/>
        <v>13.6</v>
      </c>
      <c r="O15" s="4"/>
    </row>
    <row r="16" spans="1:15" ht="24.95" customHeight="1" x14ac:dyDescent="0.25">
      <c r="A16" s="10">
        <v>10</v>
      </c>
      <c r="B16" s="9" t="s">
        <v>15</v>
      </c>
      <c r="C16" s="5">
        <v>326902</v>
      </c>
      <c r="D16" s="6">
        <v>16.100000000000001</v>
      </c>
      <c r="E16" s="5">
        <v>216256</v>
      </c>
      <c r="F16" s="6">
        <v>11.8</v>
      </c>
      <c r="G16" s="5">
        <v>237039</v>
      </c>
      <c r="H16" s="6">
        <v>11.5</v>
      </c>
      <c r="I16" s="5">
        <v>252647</v>
      </c>
      <c r="J16" s="6">
        <v>11.8</v>
      </c>
      <c r="K16" s="5">
        <v>260804</v>
      </c>
      <c r="L16" s="6">
        <v>11.4</v>
      </c>
      <c r="M16" s="5">
        <v>278855</v>
      </c>
      <c r="N16" s="11">
        <f t="shared" si="3"/>
        <v>11.5</v>
      </c>
      <c r="O16" s="4"/>
    </row>
    <row r="17" spans="1:15" ht="24.95" customHeight="1" x14ac:dyDescent="0.25">
      <c r="A17" s="10">
        <v>11</v>
      </c>
      <c r="B17" s="9" t="s">
        <v>16</v>
      </c>
      <c r="C17" s="5">
        <v>158168</v>
      </c>
      <c r="D17" s="6">
        <v>7.8</v>
      </c>
      <c r="E17" s="5">
        <v>81634</v>
      </c>
      <c r="F17" s="6">
        <v>4.4000000000000004</v>
      </c>
      <c r="G17" s="5">
        <v>58984</v>
      </c>
      <c r="H17" s="6">
        <v>2.8</v>
      </c>
      <c r="I17" s="5">
        <v>59811</v>
      </c>
      <c r="J17" s="6">
        <v>2.8</v>
      </c>
      <c r="K17" s="5">
        <v>54879</v>
      </c>
      <c r="L17" s="6">
        <v>2.4</v>
      </c>
      <c r="M17" s="5">
        <v>65432</v>
      </c>
      <c r="N17" s="11">
        <f>ROUND(M17/$M$5*100,1)-0.1</f>
        <v>2.6</v>
      </c>
      <c r="O17" s="4"/>
    </row>
    <row r="18" spans="1:15" ht="24.95" customHeight="1" x14ac:dyDescent="0.25">
      <c r="A18" s="10">
        <v>12</v>
      </c>
      <c r="B18" s="9" t="s">
        <v>24</v>
      </c>
      <c r="C18" s="5">
        <v>64160</v>
      </c>
      <c r="D18" s="6">
        <v>3.2</v>
      </c>
      <c r="E18" s="5">
        <v>82541</v>
      </c>
      <c r="F18" s="6">
        <v>4.5</v>
      </c>
      <c r="G18" s="5">
        <v>112917</v>
      </c>
      <c r="H18" s="6">
        <v>5.5</v>
      </c>
      <c r="I18" s="5">
        <v>124577</v>
      </c>
      <c r="J18" s="6">
        <v>5.8</v>
      </c>
      <c r="K18" s="5">
        <v>146810</v>
      </c>
      <c r="L18" s="6">
        <v>6.4</v>
      </c>
      <c r="M18" s="5">
        <v>155838</v>
      </c>
      <c r="N18" s="11">
        <f t="shared" si="3"/>
        <v>6.4</v>
      </c>
      <c r="O18" s="4"/>
    </row>
    <row r="19" spans="1:15" ht="24.95" customHeight="1" thickBot="1" x14ac:dyDescent="0.3">
      <c r="A19" s="12">
        <v>13</v>
      </c>
      <c r="B19" s="13" t="s">
        <v>17</v>
      </c>
      <c r="C19" s="14">
        <v>134447</v>
      </c>
      <c r="D19" s="15">
        <v>6.6</v>
      </c>
      <c r="E19" s="14">
        <v>123291</v>
      </c>
      <c r="F19" s="15">
        <v>6.7</v>
      </c>
      <c r="G19" s="14">
        <v>139345</v>
      </c>
      <c r="H19" s="15">
        <v>6.7</v>
      </c>
      <c r="I19" s="14">
        <v>144187</v>
      </c>
      <c r="J19" s="15">
        <v>6.8</v>
      </c>
      <c r="K19" s="14">
        <v>154374</v>
      </c>
      <c r="L19" s="15">
        <v>6.8</v>
      </c>
      <c r="M19" s="14">
        <v>159766</v>
      </c>
      <c r="N19" s="16">
        <f t="shared" si="3"/>
        <v>6.6</v>
      </c>
      <c r="O19" s="4"/>
    </row>
    <row r="20" spans="1:15" ht="10.5" customHeight="1" x14ac:dyDescent="0.25">
      <c r="O20" s="4"/>
    </row>
    <row r="21" spans="1:15" ht="18.75" customHeight="1" x14ac:dyDescent="0.25">
      <c r="B21" s="22" t="s">
        <v>25</v>
      </c>
    </row>
    <row r="22" spans="1:15" ht="18.75" customHeight="1" x14ac:dyDescent="0.25">
      <c r="B22" s="23" t="s">
        <v>23</v>
      </c>
    </row>
    <row r="23" spans="1:15" x14ac:dyDescent="0.25">
      <c r="C23" s="4"/>
      <c r="D23" s="4"/>
      <c r="E23" s="4"/>
      <c r="F23" s="4"/>
      <c r="G23" s="4"/>
      <c r="H23" s="4"/>
    </row>
  </sheetData>
  <mergeCells count="9">
    <mergeCell ref="A1:N1"/>
    <mergeCell ref="A3:A4"/>
    <mergeCell ref="B3:B4"/>
    <mergeCell ref="C3:D3"/>
    <mergeCell ref="E3:F3"/>
    <mergeCell ref="G3:H3"/>
    <mergeCell ref="I3:J3"/>
    <mergeCell ref="M3:N3"/>
    <mergeCell ref="K3:L3"/>
  </mergeCells>
  <printOptions horizontalCentered="1"/>
  <pageMargins left="0.19685039370078741" right="0.19685039370078741" top="0.59055118110236227" bottom="0.39370078740157483" header="0.31496062992125984" footer="0.31496062992125984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poliz</vt:lpstr>
      <vt:lpstr>poliz!Заголовки_для_печати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Javlonbek Xolov</dc:creator>
  <cp:lastModifiedBy>Jahongir Artikov</cp:lastModifiedBy>
  <cp:lastPrinted>2023-02-14T16:14:31Z</cp:lastPrinted>
  <dcterms:created xsi:type="dcterms:W3CDTF">2022-05-21T11:14:27Z</dcterms:created>
  <dcterms:modified xsi:type="dcterms:W3CDTF">2023-03-11T13:28:46Z</dcterms:modified>
</cp:coreProperties>
</file>