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2. Картошка+\"/>
    </mc:Choice>
  </mc:AlternateContent>
  <bookViews>
    <workbookView xWindow="0" yWindow="0" windowWidth="28800" windowHeight="12330"/>
  </bookViews>
  <sheets>
    <sheet name="III chorak kartoshka" sheetId="1" r:id="rId1"/>
  </sheets>
  <definedNames>
    <definedName name="Print_Titles" localSheetId="0">'III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 l="1"/>
  <c r="F14" i="1" l="1"/>
  <c r="F11" i="1"/>
  <c r="F7" i="1"/>
  <c r="F18" i="1"/>
  <c r="F5" i="1"/>
  <c r="F16" i="1"/>
  <c r="F15" i="1"/>
  <c r="F13" i="1"/>
  <c r="F12" i="1"/>
  <c r="F10" i="1"/>
  <c r="F9" i="1"/>
  <c r="F17" i="1"/>
  <c r="F8" i="1"/>
  <c r="C4" i="1"/>
  <c r="D8" i="1" l="1"/>
  <c r="H8" i="1" s="1"/>
  <c r="D18" i="1"/>
  <c r="H18" i="1" s="1"/>
  <c r="D17" i="1"/>
  <c r="D12" i="1"/>
  <c r="H12" i="1" s="1"/>
  <c r="D7" i="1"/>
  <c r="H7" i="1" s="1"/>
  <c r="D5" i="1"/>
  <c r="D16" i="1"/>
  <c r="H16" i="1" s="1"/>
  <c r="D15" i="1"/>
  <c r="H15" i="1" s="1"/>
  <c r="D13" i="1"/>
  <c r="H13" i="1" s="1"/>
  <c r="D9" i="1"/>
  <c r="D14" i="1"/>
  <c r="H14" i="1" s="1"/>
  <c r="D11" i="1"/>
  <c r="H11" i="1" s="1"/>
  <c r="D10" i="1"/>
  <c r="H10" i="1" s="1"/>
  <c r="F4" i="1"/>
  <c r="D4" i="1" l="1"/>
</calcChain>
</file>

<file path=xl/sharedStrings.xml><?xml version="1.0" encoding="utf-8"?>
<sst xmlns="http://schemas.openxmlformats.org/spreadsheetml/2006/main" count="27" uniqueCount="26">
  <si>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</si>
  <si>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</si>
  <si>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</si>
  <si>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</si>
  <si>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</si>
  <si>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</si>
  <si>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</si>
  <si>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</si>
  <si>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</si>
  <si>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</si>
  <si>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</si>
  <si>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</si>
  <si>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</si>
  <si>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</si>
  <si>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</si>
  <si>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</si>
  <si>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</si>
  <si>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</si>
  <si>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</si>
  <si>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</si>
  <si>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-</t>
  </si>
  <si>
    <t>O‘sish sur'ati, 
% da</t>
  </si>
  <si>
    <t>2022 yil 
yanvar-sentabr</t>
  </si>
  <si>
    <t>2022-2023-yillar yanvar-sentabr oylarida hududlar bo‘yicha kartoshka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</si>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</sst>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vertical="center"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85" zoomScaleNormal="85" zoomScaleSheetLayoutView="85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</row>
    <row r="2" spans="1:14" ht="21" customHeight="1" thickBot="1" x14ac:dyDescent="0.3">
      <c r="G2" s="7"/>
      <c r="H2" s="7" t="s">
        <v>17</v>
      </c>
    </row>
    <row r="3" spans="1:14" ht="56.25" customHeight="1" thickBot="1" x14ac:dyDescent="0.3">
      <c r="A3" s="27" t="s">
        <v>15</v>
      </c>
      <c r="B3" s="27" t="s">
        <v>14</v>
      </c>
      <c r="C3" s="20" t="s">
        <v>22</v>
      </c>
      <c r="D3" s="20" t="s">
        <v>16</v>
      </c>
      <c r="E3" s="20" t="s">
        <v>24</v>
      </c>
      <c r="F3" s="28" t="s">
        <v>16</v>
      </c>
      <c r="G3" s="28" t="s">
        <v>21</v>
      </c>
      <c r="H3" s="20" t="s">
        <v>19</v>
      </c>
    </row>
    <row r="4" spans="1:14" s="3" customFormat="1" ht="33" customHeight="1" x14ac:dyDescent="0.25">
      <c r="A4" s="23"/>
      <c r="B4" s="24" t="s">
        <v>18</v>
      </c>
      <c r="C4" s="31">
        <f>SUM(C5:C18)</f>
        <v>2649048</v>
      </c>
      <c r="D4" s="25">
        <f>SUM(D5:D18)</f>
        <v>100</v>
      </c>
      <c r="E4" s="31">
        <f>SUM(E5:E18)</f>
        <v>2678745</v>
      </c>
      <c r="F4" s="25">
        <f>SUM(F5:F18)</f>
        <v>100</v>
      </c>
      <c r="G4" s="26">
        <v>101.1</v>
      </c>
      <c r="H4" s="21" t="s">
        <v>20</v>
      </c>
      <c r="J4" s="6"/>
    </row>
    <row r="5" spans="1:14" s="3" customFormat="1" ht="33.75" customHeight="1" x14ac:dyDescent="0.25">
      <c r="A5" s="9">
        <v>1</v>
      </c>
      <c r="B5" s="16" t="s">
        <v>0</v>
      </c>
      <c r="C5" s="29">
        <v>55993</v>
      </c>
      <c r="D5" s="11">
        <f>+C5/$C$4*100</f>
        <v>2.1137027339632954</v>
      </c>
      <c r="E5" s="29">
        <v>56548</v>
      </c>
      <c r="F5" s="11">
        <f>+E5/$E$4*100</f>
        <v>2.1109885412758587</v>
      </c>
      <c r="G5" s="11">
        <v>101</v>
      </c>
      <c r="H5" s="12">
        <f>+F5-D5</f>
        <v>-2.7141926874367783E-3</v>
      </c>
      <c r="J5" s="6"/>
    </row>
    <row r="6" spans="1:14" s="3" customFormat="1" ht="24" customHeight="1" x14ac:dyDescent="0.25">
      <c r="A6" s="9"/>
      <c r="B6" s="19" t="s">
        <v>1</v>
      </c>
      <c r="C6" s="29"/>
      <c r="D6" s="11"/>
      <c r="E6" s="29"/>
      <c r="F6" s="11"/>
      <c r="G6" s="22"/>
      <c r="H6" s="13"/>
      <c r="J6" s="6"/>
    </row>
    <row r="7" spans="1:14" s="3" customFormat="1" ht="30" customHeight="1" x14ac:dyDescent="0.25">
      <c r="A7" s="9">
        <v>2</v>
      </c>
      <c r="B7" s="17" t="s">
        <v>2</v>
      </c>
      <c r="C7" s="29">
        <v>243000</v>
      </c>
      <c r="D7" s="11">
        <f t="shared" ref="D7:D18" si="0">+C7/$C$4*100</f>
        <v>9.1731067160730948</v>
      </c>
      <c r="E7" s="29">
        <v>247237</v>
      </c>
      <c r="F7" s="11">
        <f t="shared" ref="F7:F18" si="1">+E7/$E$4*100</f>
        <v>9.2295832563383229</v>
      </c>
      <c r="G7" s="11">
        <v>101.7</v>
      </c>
      <c r="H7" s="12">
        <f t="shared" ref="H7:H18" si="2">+F7-D7</f>
        <v>5.6476540265228081E-2</v>
      </c>
      <c r="J7" s="6"/>
    </row>
    <row r="8" spans="1:14" s="4" customFormat="1" ht="30" customHeight="1" x14ac:dyDescent="0.25">
      <c r="A8" s="9">
        <v>3</v>
      </c>
      <c r="B8" s="17" t="s">
        <v>3</v>
      </c>
      <c r="C8" s="29">
        <v>233376</v>
      </c>
      <c r="D8" s="11">
        <f t="shared" si="0"/>
        <v>8.8098063908241748</v>
      </c>
      <c r="E8" s="29">
        <v>236144</v>
      </c>
      <c r="F8" s="11">
        <f t="shared" si="1"/>
        <v>8.8154714241183836</v>
      </c>
      <c r="G8" s="11">
        <v>101.2</v>
      </c>
      <c r="H8" s="12">
        <f t="shared" si="2"/>
        <v>5.6650332942087545E-3</v>
      </c>
      <c r="J8" s="6"/>
      <c r="K8" s="3"/>
      <c r="L8" s="3"/>
      <c r="M8" s="3"/>
      <c r="N8" s="3"/>
    </row>
    <row r="9" spans="1:14" s="3" customFormat="1" ht="30" customHeight="1" x14ac:dyDescent="0.25">
      <c r="A9" s="9">
        <v>4</v>
      </c>
      <c r="B9" s="17" t="s">
        <v>4</v>
      </c>
      <c r="C9" s="29">
        <v>54529</v>
      </c>
      <c r="D9" s="11">
        <f t="shared" si="0"/>
        <v>2.0584375972047315</v>
      </c>
      <c r="E9" s="29">
        <v>54773</v>
      </c>
      <c r="F9" s="11">
        <f t="shared" si="1"/>
        <v>2.0447261684109539</v>
      </c>
      <c r="G9" s="11">
        <v>100.4</v>
      </c>
      <c r="H9" s="12">
        <v>0.1</v>
      </c>
      <c r="J9" s="6"/>
      <c r="M9" s="4"/>
      <c r="N9" s="4"/>
    </row>
    <row r="10" spans="1:14" s="5" customFormat="1" ht="30" customHeight="1" x14ac:dyDescent="0.25">
      <c r="A10" s="9">
        <v>5</v>
      </c>
      <c r="B10" s="17" t="s">
        <v>5</v>
      </c>
      <c r="C10" s="29">
        <v>148534</v>
      </c>
      <c r="D10" s="11">
        <f t="shared" si="0"/>
        <v>5.6070709175522673</v>
      </c>
      <c r="E10" s="29">
        <v>152583</v>
      </c>
      <c r="F10" s="11">
        <f t="shared" si="1"/>
        <v>5.6960628951243955</v>
      </c>
      <c r="G10" s="11">
        <v>102.7</v>
      </c>
      <c r="H10" s="12">
        <f t="shared" si="2"/>
        <v>8.8991977572128178E-2</v>
      </c>
      <c r="J10" s="6"/>
      <c r="K10" s="3"/>
      <c r="L10" s="3"/>
      <c r="M10" s="3"/>
      <c r="N10" s="3"/>
    </row>
    <row r="11" spans="1:14" s="5" customFormat="1" ht="30" customHeight="1" x14ac:dyDescent="0.25">
      <c r="A11" s="9">
        <v>6</v>
      </c>
      <c r="B11" s="17" t="s">
        <v>6</v>
      </c>
      <c r="C11" s="29">
        <v>74795</v>
      </c>
      <c r="D11" s="11">
        <f t="shared" si="0"/>
        <v>2.8234671474431572</v>
      </c>
      <c r="E11" s="29">
        <v>76142</v>
      </c>
      <c r="F11" s="11">
        <f t="shared" si="1"/>
        <v>2.8424504758758298</v>
      </c>
      <c r="G11" s="11">
        <v>101.8</v>
      </c>
      <c r="H11" s="12">
        <f t="shared" si="2"/>
        <v>1.8983328432672586E-2</v>
      </c>
      <c r="J11" s="6"/>
      <c r="K11" s="3"/>
      <c r="L11" s="3"/>
    </row>
    <row r="12" spans="1:14" s="5" customFormat="1" ht="30" customHeight="1" x14ac:dyDescent="0.25">
      <c r="A12" s="9">
        <v>7</v>
      </c>
      <c r="B12" s="17" t="s">
        <v>7</v>
      </c>
      <c r="C12" s="29">
        <v>256650</v>
      </c>
      <c r="D12" s="11">
        <f t="shared" si="0"/>
        <v>9.6883861674080656</v>
      </c>
      <c r="E12" s="29">
        <v>257893</v>
      </c>
      <c r="F12" s="11">
        <f t="shared" si="1"/>
        <v>9.6273814790134935</v>
      </c>
      <c r="G12" s="11">
        <v>100.5</v>
      </c>
      <c r="H12" s="12">
        <f t="shared" si="2"/>
        <v>-6.1004688394572071E-2</v>
      </c>
      <c r="J12" s="6"/>
      <c r="K12" s="3"/>
      <c r="L12" s="3"/>
    </row>
    <row r="13" spans="1:14" s="5" customFormat="1" ht="30" customHeight="1" x14ac:dyDescent="0.25">
      <c r="A13" s="9">
        <v>8</v>
      </c>
      <c r="B13" s="17" t="s">
        <v>8</v>
      </c>
      <c r="C13" s="29">
        <v>544178</v>
      </c>
      <c r="D13" s="11">
        <f t="shared" si="0"/>
        <v>20.542398627733434</v>
      </c>
      <c r="E13" s="29">
        <v>549420</v>
      </c>
      <c r="F13" s="11">
        <f t="shared" si="1"/>
        <v>20.510350929259786</v>
      </c>
      <c r="G13" s="11">
        <v>101</v>
      </c>
      <c r="H13" s="12">
        <f t="shared" si="2"/>
        <v>-3.2047698473647301E-2</v>
      </c>
      <c r="J13" s="6"/>
      <c r="K13" s="3"/>
      <c r="L13" s="3"/>
    </row>
    <row r="14" spans="1:14" s="5" customFormat="1" ht="30" customHeight="1" x14ac:dyDescent="0.25">
      <c r="A14" s="9">
        <v>9</v>
      </c>
      <c r="B14" s="17" t="s">
        <v>9</v>
      </c>
      <c r="C14" s="29">
        <v>298074</v>
      </c>
      <c r="D14" s="11">
        <f t="shared" si="0"/>
        <v>11.252117741920872</v>
      </c>
      <c r="E14" s="29">
        <v>301560</v>
      </c>
      <c r="F14" s="11">
        <f t="shared" si="1"/>
        <v>11.257510513318737</v>
      </c>
      <c r="G14" s="11">
        <v>101.2</v>
      </c>
      <c r="H14" s="12">
        <f t="shared" si="2"/>
        <v>5.3927713978652037E-3</v>
      </c>
      <c r="J14" s="6"/>
      <c r="K14" s="3"/>
      <c r="L14" s="3"/>
    </row>
    <row r="15" spans="1:14" s="5" customFormat="1" ht="30" customHeight="1" x14ac:dyDescent="0.25">
      <c r="A15" s="9">
        <v>10</v>
      </c>
      <c r="B15" s="17" t="s">
        <v>10</v>
      </c>
      <c r="C15" s="29">
        <v>53620</v>
      </c>
      <c r="D15" s="11">
        <f t="shared" si="0"/>
        <v>2.0241233831927543</v>
      </c>
      <c r="E15" s="29">
        <v>54096</v>
      </c>
      <c r="F15" s="11">
        <f t="shared" si="1"/>
        <v>2.0194531394365645</v>
      </c>
      <c r="G15" s="11">
        <v>100.9</v>
      </c>
      <c r="H15" s="12">
        <f t="shared" si="2"/>
        <v>-4.6702437561898513E-3</v>
      </c>
      <c r="J15" s="6"/>
      <c r="K15" s="3"/>
      <c r="L15" s="3"/>
    </row>
    <row r="16" spans="1:14" s="5" customFormat="1" ht="30" customHeight="1" x14ac:dyDescent="0.25">
      <c r="A16" s="9">
        <v>11</v>
      </c>
      <c r="B16" s="17" t="s">
        <v>11</v>
      </c>
      <c r="C16" s="29">
        <v>302790</v>
      </c>
      <c r="D16" s="11">
        <f t="shared" si="0"/>
        <v>11.430143961151327</v>
      </c>
      <c r="E16" s="29">
        <v>303320</v>
      </c>
      <c r="F16" s="11">
        <f t="shared" si="1"/>
        <v>11.32321292246929</v>
      </c>
      <c r="G16" s="11">
        <v>100.2</v>
      </c>
      <c r="H16" s="12">
        <f t="shared" si="2"/>
        <v>-0.10693103868203657</v>
      </c>
      <c r="J16" s="6"/>
      <c r="K16" s="3"/>
      <c r="L16" s="3"/>
    </row>
    <row r="17" spans="1:12" s="5" customFormat="1" ht="30" customHeight="1" x14ac:dyDescent="0.25">
      <c r="A17" s="9">
        <v>12</v>
      </c>
      <c r="B17" s="17" t="s">
        <v>12</v>
      </c>
      <c r="C17" s="29">
        <v>255383</v>
      </c>
      <c r="D17" s="11">
        <f t="shared" si="0"/>
        <v>9.6405576644892808</v>
      </c>
      <c r="E17" s="29">
        <v>259209</v>
      </c>
      <c r="F17" s="11">
        <f t="shared" si="1"/>
        <v>9.6765089622192484</v>
      </c>
      <c r="G17" s="11">
        <v>101.5</v>
      </c>
      <c r="H17" s="12">
        <v>0.1</v>
      </c>
      <c r="J17" s="6"/>
      <c r="K17" s="3"/>
      <c r="L17" s="3"/>
    </row>
    <row r="18" spans="1:12" s="5" customFormat="1" ht="30" customHeight="1" thickBot="1" x14ac:dyDescent="0.3">
      <c r="A18" s="10">
        <v>13</v>
      </c>
      <c r="B18" s="18" t="s">
        <v>13</v>
      </c>
      <c r="C18" s="30">
        <v>128126</v>
      </c>
      <c r="D18" s="14">
        <f t="shared" si="0"/>
        <v>4.8366809510435447</v>
      </c>
      <c r="E18" s="30">
        <v>129820</v>
      </c>
      <c r="F18" s="14">
        <f t="shared" si="1"/>
        <v>4.846299293139138</v>
      </c>
      <c r="G18" s="14">
        <v>101.3</v>
      </c>
      <c r="H18" s="15">
        <f t="shared" si="2"/>
        <v>9.618342095593313E-3</v>
      </c>
      <c r="J18" s="6"/>
      <c r="K18" s="3"/>
      <c r="L18" s="3"/>
    </row>
    <row r="20" spans="1:12" x14ac:dyDescent="0.25">
      <c r="B20" s="8" t="s">
        <v>25</v>
      </c>
    </row>
  </sheetData>
  <mergeCells count="1">
    <mergeCell ref="A1:H1"/>
  </mergeCells>
  <conditionalFormatting sqref="G3">
    <cfRule type="cellIs" dxfId="10" priority="28" operator="lessThan">
      <formula>-0.05</formula>
    </cfRule>
  </conditionalFormatting>
  <conditionalFormatting sqref="G4">
    <cfRule type="cellIs" dxfId="9" priority="27" operator="lessThan">
      <formula>-0.05</formula>
    </cfRule>
  </conditionalFormatting>
  <conditionalFormatting sqref="G3:G4">
    <cfRule type="cellIs" dxfId="8" priority="26" operator="lessThan">
      <formula>99.9</formula>
    </cfRule>
  </conditionalFormatting>
  <conditionalFormatting sqref="F3">
    <cfRule type="cellIs" dxfId="7" priority="11" operator="lessThan">
      <formula>-0.05</formula>
    </cfRule>
  </conditionalFormatting>
  <conditionalFormatting sqref="F3">
    <cfRule type="cellIs" dxfId="6" priority="10" operator="lessThan">
      <formula>99.9</formula>
    </cfRule>
  </conditionalFormatting>
  <conditionalFormatting sqref="H3">
    <cfRule type="cellIs" dxfId="5" priority="6" operator="lessThan">
      <formula>-0.05</formula>
    </cfRule>
  </conditionalFormatting>
  <conditionalFormatting sqref="H3">
    <cfRule type="cellIs" dxfId="4" priority="5" operator="lessThan">
      <formula>99.9</formula>
    </cfRule>
  </conditionalFormatting>
  <conditionalFormatting sqref="H4">
    <cfRule type="cellIs" dxfId="3" priority="4" operator="lessThan">
      <formula>-0.05</formula>
    </cfRule>
  </conditionalFormatting>
  <conditionalFormatting sqref="H4">
    <cfRule type="cellIs" dxfId="2" priority="3" operator="lessThan">
      <formula>99.9</formula>
    </cfRule>
  </conditionalFormatting>
  <conditionalFormatting sqref="D3">
    <cfRule type="cellIs" dxfId="1" priority="2" operator="lessThan">
      <formula>-0.05</formula>
    </cfRule>
  </conditionalFormatting>
  <conditionalFormatting sqref="D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kartoshka</vt:lpstr>
      <vt:lpstr>'III chorak kartoshka'!Print_Titles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2022-08-17T07:24:55Z</cp:lastPrinted>
  <dcterms:created xsi:type="dcterms:W3CDTF">2022-03-18T14:42:06Z</dcterms:created>
  <dcterms:modified xsi:type="dcterms:W3CDTF">2023-10-23T14:04:15Z</dcterms:modified>
</cp:coreProperties>
</file>