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ilhomov\Desktop\КИШЛОК,_УРМОН_ВА_БАЛИК_ХУЖАЛИГИ_САЙТГА январ-сентябр\1.КИШЛОК ХУЖАЛИГИ\1.ДЕҲҚОНЧИЛИК\ЧОРАК ЯКУНЛАРИ\2023 ЙИЛ ЯНВАР-СЕНТЯБРЬ\5. Мева+\"/>
    </mc:Choice>
  </mc:AlternateContent>
  <bookViews>
    <workbookView xWindow="0" yWindow="0" windowWidth="28800" windowHeight="12330"/>
  </bookViews>
  <sheets>
    <sheet name="III chorak meva va rezavorlar" sheetId="1" r:id="rId1"/>
  </sheets>
  <definedNames>
    <definedName name="_xlnm.Print_Titles" localSheetId="0">'III chorak meva va rezavorlar'!$3:$3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18" i="1" l="1"/>
  <c r="F5" i="1"/>
  <c r="F17" i="1"/>
  <c r="F14" i="1"/>
  <c r="F12" i="1"/>
  <c r="F10" i="1"/>
  <c r="F8" i="1"/>
  <c r="F16" i="1"/>
  <c r="F15" i="1"/>
  <c r="F13" i="1"/>
  <c r="F11" i="1"/>
  <c r="F9" i="1"/>
  <c r="F7" i="1"/>
  <c r="C4" i="1"/>
  <c r="F4" i="1" l="1"/>
  <c r="D7" i="1"/>
  <c r="H7" i="1" s="1"/>
  <c r="D15" i="1"/>
  <c r="H15" i="1" s="1"/>
  <c r="D12" i="1"/>
  <c r="H12" i="1" s="1"/>
  <c r="D9" i="1"/>
  <c r="H9" i="1" s="1"/>
  <c r="D18" i="1"/>
  <c r="H18" i="1" s="1"/>
  <c r="D5" i="1"/>
  <c r="D13" i="1"/>
  <c r="H13" i="1" s="1"/>
  <c r="D8" i="1"/>
  <c r="D17" i="1"/>
  <c r="H17" i="1" s="1"/>
  <c r="D14" i="1"/>
  <c r="H14" i="1" s="1"/>
  <c r="D10" i="1"/>
  <c r="H10" i="1" s="1"/>
  <c r="D16" i="1"/>
  <c r="H16" i="1" s="1"/>
  <c r="D11" i="1"/>
  <c r="H11" i="1" s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<sst xmlns="http://schemas.openxmlformats.org/spreadsheetml/2006/main" count="27" uniqueCount="26">
  <si>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</si>
  <si>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</si>
  <si>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</si>
  <si>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</si>
  <si>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</si>
  <si>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</si>
  <si>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</si>
  <si>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</si>
  <si>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</si>
  <si>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</si>
  <si>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</si>
  <si>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</si>
  <si>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</si>
  <si>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</si>
  <si>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</si>
  <si>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</si>
  <si>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</si>
  <si>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Hududlarning ulushidagi o‘zgarish</t>
  </si>
  <si>
    <t>Farg‘ona</t>
  </si>
  <si>
    <t>Qoraqalpog‘iston Respublikasi</t>
  </si>
  <si>
    <t>-</t>
  </si>
  <si>
    <t>O‘sish sur'ati, 
% da</t>
  </si>
  <si>
    <t>2022 yil 
yanvar-sentabr</t>
  </si>
  <si>
    <t>2022-2023-yillar yanvar-sentabr oylarida hududlar bo‘yicha meva va rezavorlar ishlab chiqarish ko‘rsatkichlari</t>
  </si>
  <si>
    <t>2023 yil 
yanvar-sentabr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</si>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</sst>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6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6" fillId="0" borderId="3" xfId="3" applyFont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9" fillId="0" borderId="0" xfId="0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4" fontId="5" fillId="0" borderId="0" xfId="2" applyNumberFormat="1" applyFill="1" applyAlignment="1">
      <alignment wrapText="1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/>
    <xf numFmtId="165" fontId="3" fillId="0" borderId="0" xfId="2" applyNumberFormat="1" applyFont="1" applyFill="1"/>
    <xf numFmtId="165" fontId="5" fillId="0" borderId="0" xfId="2" applyNumberFormat="1" applyFill="1"/>
    <xf numFmtId="165" fontId="5" fillId="0" borderId="0" xfId="2" applyNumberFormat="1" applyFill="1" applyAlignment="1">
      <alignment wrapText="1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Normal="70" zoomScaleSheetLayoutView="100" workbookViewId="0">
      <selection activeCell="H18" sqref="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6384" width="9" style="1"/>
  </cols>
  <sheetData>
    <row r="1" spans="1:12" ht="40.5" customHeight="1" x14ac:dyDescent="0.25">
      <c r="B1" s="35" t="s">
        <v>23</v>
      </c>
      <c r="C1" s="35"/>
      <c r="D1" s="35"/>
      <c r="E1" s="35"/>
      <c r="F1" s="35"/>
      <c r="G1" s="35"/>
      <c r="H1" s="35"/>
    </row>
    <row r="2" spans="1:12" ht="16.5" customHeight="1" thickBot="1" x14ac:dyDescent="0.3">
      <c r="G2" s="8"/>
      <c r="H2" s="8" t="s">
        <v>15</v>
      </c>
    </row>
    <row r="3" spans="1:12" ht="55.5" customHeight="1" thickBot="1" x14ac:dyDescent="0.3">
      <c r="A3" s="6" t="s">
        <v>13</v>
      </c>
      <c r="B3" s="6" t="s">
        <v>12</v>
      </c>
      <c r="C3" s="24" t="s">
        <v>22</v>
      </c>
      <c r="D3" s="24" t="s">
        <v>14</v>
      </c>
      <c r="E3" s="24" t="s">
        <v>24</v>
      </c>
      <c r="F3" s="24" t="s">
        <v>14</v>
      </c>
      <c r="G3" s="24" t="s">
        <v>21</v>
      </c>
      <c r="H3" s="24" t="s">
        <v>17</v>
      </c>
    </row>
    <row r="4" spans="1:12" s="3" customFormat="1" ht="33" customHeight="1" x14ac:dyDescent="0.25">
      <c r="A4" s="7"/>
      <c r="B4" s="9" t="s">
        <v>16</v>
      </c>
      <c r="C4" s="30">
        <f>SUM(C5:C18)</f>
        <v>2211447</v>
      </c>
      <c r="D4" s="10">
        <f>SUM(D5:D18)</f>
        <v>100</v>
      </c>
      <c r="E4" s="30">
        <f>SUM(E5:E18)</f>
        <v>2280246</v>
      </c>
      <c r="F4" s="10">
        <f>SUM(F5:F18)</f>
        <v>100</v>
      </c>
      <c r="G4" s="26">
        <v>103.1</v>
      </c>
      <c r="H4" s="11" t="s">
        <v>20</v>
      </c>
    </row>
    <row r="5" spans="1:12" s="3" customFormat="1" ht="33.75" customHeight="1" x14ac:dyDescent="0.25">
      <c r="A5" s="22">
        <v>1</v>
      </c>
      <c r="B5" s="17" t="s">
        <v>19</v>
      </c>
      <c r="C5" s="28">
        <v>38175</v>
      </c>
      <c r="D5" s="12">
        <f>+C5/$C$4*100</f>
        <v>1.7262453045449426</v>
      </c>
      <c r="E5" s="28">
        <v>40378</v>
      </c>
      <c r="F5" s="12">
        <f>+E5/$E$4*100</f>
        <v>1.7707738551015988</v>
      </c>
      <c r="G5" s="12">
        <v>105.8</v>
      </c>
      <c r="H5" s="13">
        <v>0.1</v>
      </c>
      <c r="J5" s="32"/>
      <c r="K5" s="31"/>
    </row>
    <row r="6" spans="1:12" s="3" customFormat="1" ht="24" customHeight="1" x14ac:dyDescent="0.25">
      <c r="A6" s="22"/>
      <c r="B6" s="20" t="s">
        <v>0</v>
      </c>
      <c r="C6" s="28"/>
      <c r="D6" s="12"/>
      <c r="E6" s="28"/>
      <c r="F6" s="12"/>
      <c r="G6" s="25"/>
      <c r="H6" s="14"/>
      <c r="J6" s="32"/>
      <c r="K6" s="31"/>
    </row>
    <row r="7" spans="1:12" s="3" customFormat="1" ht="27.75" customHeight="1" x14ac:dyDescent="0.25">
      <c r="A7" s="22">
        <v>2</v>
      </c>
      <c r="B7" s="18" t="s">
        <v>1</v>
      </c>
      <c r="C7" s="28">
        <v>447949</v>
      </c>
      <c r="D7" s="12">
        <f t="shared" ref="D7:D18" si="0">+C7/$C$4*100</f>
        <v>20.255922931908383</v>
      </c>
      <c r="E7" s="28">
        <v>475752</v>
      </c>
      <c r="F7" s="12">
        <f t="shared" ref="F7:F18" si="1">+E7/$E$4*100</f>
        <v>20.864064666707012</v>
      </c>
      <c r="G7" s="12">
        <v>106.2</v>
      </c>
      <c r="H7" s="13">
        <f t="shared" ref="H7:H18" si="2">+F7-D7</f>
        <v>0.60814173479862887</v>
      </c>
      <c r="J7" s="32"/>
      <c r="K7" s="31"/>
    </row>
    <row r="8" spans="1:12" s="4" customFormat="1" ht="27.75" customHeight="1" x14ac:dyDescent="0.25">
      <c r="A8" s="22">
        <v>3</v>
      </c>
      <c r="B8" s="18" t="s">
        <v>2</v>
      </c>
      <c r="C8" s="28">
        <v>224950</v>
      </c>
      <c r="D8" s="12">
        <f t="shared" si="0"/>
        <v>10.172072855465222</v>
      </c>
      <c r="E8" s="28">
        <v>233631</v>
      </c>
      <c r="F8" s="12">
        <f t="shared" si="1"/>
        <v>10.245868208956402</v>
      </c>
      <c r="G8" s="12">
        <v>103.9</v>
      </c>
      <c r="H8" s="13">
        <v>0</v>
      </c>
      <c r="J8" s="32"/>
      <c r="K8" s="31"/>
    </row>
    <row r="9" spans="1:12" s="3" customFormat="1" ht="27.75" customHeight="1" x14ac:dyDescent="0.25">
      <c r="A9" s="22">
        <v>4</v>
      </c>
      <c r="B9" s="18" t="s">
        <v>3</v>
      </c>
      <c r="C9" s="28">
        <v>65641</v>
      </c>
      <c r="D9" s="12">
        <f t="shared" si="0"/>
        <v>2.9682375385889874</v>
      </c>
      <c r="E9" s="28">
        <v>65758</v>
      </c>
      <c r="F9" s="12">
        <f t="shared" si="1"/>
        <v>2.8838116589175029</v>
      </c>
      <c r="G9" s="12">
        <v>100.2</v>
      </c>
      <c r="H9" s="13">
        <f t="shared" si="2"/>
        <v>-8.4425879671484516E-2</v>
      </c>
      <c r="J9" s="32"/>
      <c r="K9" s="31"/>
    </row>
    <row r="10" spans="1:12" s="5" customFormat="1" ht="27.75" customHeight="1" x14ac:dyDescent="0.25">
      <c r="A10" s="22">
        <v>5</v>
      </c>
      <c r="B10" s="18" t="s">
        <v>4</v>
      </c>
      <c r="C10" s="28">
        <v>144012</v>
      </c>
      <c r="D10" s="12">
        <f t="shared" si="0"/>
        <v>6.5121162750000332</v>
      </c>
      <c r="E10" s="28">
        <v>153029</v>
      </c>
      <c r="F10" s="12">
        <f t="shared" si="1"/>
        <v>6.7110741560340417</v>
      </c>
      <c r="G10" s="12">
        <v>106.3</v>
      </c>
      <c r="H10" s="13">
        <f t="shared" si="2"/>
        <v>0.19895788103400847</v>
      </c>
      <c r="J10" s="33"/>
      <c r="K10" s="31"/>
      <c r="L10" s="27"/>
    </row>
    <row r="11" spans="1:12" s="5" customFormat="1" ht="27.75" customHeight="1" x14ac:dyDescent="0.25">
      <c r="A11" s="22">
        <v>6</v>
      </c>
      <c r="B11" s="18" t="s">
        <v>5</v>
      </c>
      <c r="C11" s="28">
        <v>84054</v>
      </c>
      <c r="D11" s="12">
        <f t="shared" si="0"/>
        <v>3.8008597990365587</v>
      </c>
      <c r="E11" s="28">
        <v>86497</v>
      </c>
      <c r="F11" s="12">
        <f t="shared" si="1"/>
        <v>3.7933187910427204</v>
      </c>
      <c r="G11" s="12">
        <v>102.9</v>
      </c>
      <c r="H11" s="13">
        <f t="shared" si="2"/>
        <v>-7.5410079938382779E-3</v>
      </c>
      <c r="J11" s="32"/>
      <c r="K11" s="31"/>
      <c r="L11" s="27"/>
    </row>
    <row r="12" spans="1:12" s="5" customFormat="1" ht="27.75" customHeight="1" x14ac:dyDescent="0.25">
      <c r="A12" s="22">
        <v>7</v>
      </c>
      <c r="B12" s="18" t="s">
        <v>6</v>
      </c>
      <c r="C12" s="28">
        <v>218374</v>
      </c>
      <c r="D12" s="12">
        <f t="shared" si="0"/>
        <v>9.8747109923954781</v>
      </c>
      <c r="E12" s="28">
        <v>219126</v>
      </c>
      <c r="F12" s="12">
        <f t="shared" si="1"/>
        <v>9.609752631952869</v>
      </c>
      <c r="G12" s="12">
        <v>100.3</v>
      </c>
      <c r="H12" s="13">
        <f t="shared" si="2"/>
        <v>-0.26495836044260912</v>
      </c>
      <c r="J12" s="34"/>
      <c r="K12" s="31"/>
    </row>
    <row r="13" spans="1:12" s="5" customFormat="1" ht="27.75" customHeight="1" x14ac:dyDescent="0.25">
      <c r="A13" s="22">
        <v>8</v>
      </c>
      <c r="B13" s="18" t="s">
        <v>7</v>
      </c>
      <c r="C13" s="28">
        <v>289945</v>
      </c>
      <c r="D13" s="12">
        <f t="shared" si="0"/>
        <v>13.111098751179656</v>
      </c>
      <c r="E13" s="28">
        <v>297916</v>
      </c>
      <c r="F13" s="12">
        <f t="shared" si="1"/>
        <v>13.06508157453187</v>
      </c>
      <c r="G13" s="12">
        <v>102.7</v>
      </c>
      <c r="H13" s="13">
        <f t="shared" si="2"/>
        <v>-4.6017176647785263E-2</v>
      </c>
      <c r="J13" s="34"/>
      <c r="K13" s="31"/>
    </row>
    <row r="14" spans="1:12" s="5" customFormat="1" ht="27.75" customHeight="1" x14ac:dyDescent="0.25">
      <c r="A14" s="22">
        <v>9</v>
      </c>
      <c r="B14" s="18" t="s">
        <v>8</v>
      </c>
      <c r="C14" s="28">
        <v>137044</v>
      </c>
      <c r="D14" s="12">
        <f t="shared" si="0"/>
        <v>6.1970284614553277</v>
      </c>
      <c r="E14" s="28">
        <v>137448</v>
      </c>
      <c r="F14" s="12">
        <f t="shared" si="1"/>
        <v>6.027770687899463</v>
      </c>
      <c r="G14" s="12">
        <v>100.3</v>
      </c>
      <c r="H14" s="13">
        <f t="shared" si="2"/>
        <v>-0.16925777355586469</v>
      </c>
      <c r="J14" s="34"/>
      <c r="K14" s="31"/>
    </row>
    <row r="15" spans="1:12" s="5" customFormat="1" ht="27.75" customHeight="1" x14ac:dyDescent="0.25">
      <c r="A15" s="22">
        <v>10</v>
      </c>
      <c r="B15" s="18" t="s">
        <v>9</v>
      </c>
      <c r="C15" s="28">
        <v>32336</v>
      </c>
      <c r="D15" s="12">
        <f t="shared" si="0"/>
        <v>1.4622100371385793</v>
      </c>
      <c r="E15" s="28">
        <v>33155</v>
      </c>
      <c r="F15" s="12">
        <f t="shared" si="1"/>
        <v>1.4540097866633688</v>
      </c>
      <c r="G15" s="12">
        <v>102.5</v>
      </c>
      <c r="H15" s="13">
        <f t="shared" si="2"/>
        <v>-8.2002504752105576E-3</v>
      </c>
      <c r="J15" s="34"/>
      <c r="K15" s="31"/>
    </row>
    <row r="16" spans="1:12" s="5" customFormat="1" ht="27.75" customHeight="1" x14ac:dyDescent="0.25">
      <c r="A16" s="22">
        <v>11</v>
      </c>
      <c r="B16" s="18" t="s">
        <v>10</v>
      </c>
      <c r="C16" s="28">
        <v>91575</v>
      </c>
      <c r="D16" s="12">
        <f t="shared" si="0"/>
        <v>4.1409538641441559</v>
      </c>
      <c r="E16" s="28">
        <v>91669</v>
      </c>
      <c r="F16" s="12">
        <f t="shared" si="1"/>
        <v>4.0201364238770729</v>
      </c>
      <c r="G16" s="12">
        <v>100.1</v>
      </c>
      <c r="H16" s="13">
        <f t="shared" si="2"/>
        <v>-0.12081744026708297</v>
      </c>
      <c r="J16" s="34"/>
      <c r="K16" s="31"/>
    </row>
    <row r="17" spans="1:11" s="5" customFormat="1" ht="27.75" customHeight="1" x14ac:dyDescent="0.25">
      <c r="A17" s="22">
        <v>12</v>
      </c>
      <c r="B17" s="18" t="s">
        <v>18</v>
      </c>
      <c r="C17" s="28">
        <v>307492</v>
      </c>
      <c r="D17" s="12">
        <f t="shared" si="0"/>
        <v>13.90456113124122</v>
      </c>
      <c r="E17" s="28">
        <v>314484</v>
      </c>
      <c r="F17" s="12">
        <f t="shared" si="1"/>
        <v>13.791669846148178</v>
      </c>
      <c r="G17" s="12">
        <v>102.3</v>
      </c>
      <c r="H17" s="13">
        <f t="shared" si="2"/>
        <v>-0.11289128509304192</v>
      </c>
      <c r="J17" s="34"/>
      <c r="K17" s="31"/>
    </row>
    <row r="18" spans="1:11" s="5" customFormat="1" ht="27.75" customHeight="1" thickBot="1" x14ac:dyDescent="0.3">
      <c r="A18" s="23">
        <v>13</v>
      </c>
      <c r="B18" s="19" t="s">
        <v>11</v>
      </c>
      <c r="C18" s="29">
        <v>129900</v>
      </c>
      <c r="D18" s="15">
        <f t="shared" si="0"/>
        <v>5.8739820579014559</v>
      </c>
      <c r="E18" s="29">
        <v>131403</v>
      </c>
      <c r="F18" s="15">
        <f t="shared" si="1"/>
        <v>5.7626677121678975</v>
      </c>
      <c r="G18" s="15">
        <v>101.2</v>
      </c>
      <c r="H18" s="16">
        <f t="shared" si="2"/>
        <v>-0.11131434573355836</v>
      </c>
      <c r="J18" s="34"/>
      <c r="K18" s="31"/>
    </row>
    <row r="20" spans="1:11" x14ac:dyDescent="0.25">
      <c r="B20" s="21" t="s">
        <v>25</v>
      </c>
    </row>
  </sheetData>
  <mergeCells count="1">
    <mergeCell ref="B1:H1"/>
  </mergeCells>
  <conditionalFormatting sqref="H1">
    <cfRule type="cellIs" dxfId="14" priority="32" operator="lessThan">
      <formula>-0.05</formula>
    </cfRule>
  </conditionalFormatting>
  <conditionalFormatting sqref="H1">
    <cfRule type="cellIs" dxfId="13" priority="30" operator="lessThan">
      <formula>99.9</formula>
    </cfRule>
  </conditionalFormatting>
  <conditionalFormatting sqref="G1">
    <cfRule type="cellIs" dxfId="12" priority="13" operator="lessThan">
      <formula>-0.05</formula>
    </cfRule>
  </conditionalFormatting>
  <conditionalFormatting sqref="G4">
    <cfRule type="cellIs" dxfId="11" priority="12" operator="lessThan">
      <formula>-0.05</formula>
    </cfRule>
  </conditionalFormatting>
  <conditionalFormatting sqref="G1 G4">
    <cfRule type="cellIs" dxfId="10" priority="11" operator="lessThan">
      <formula>99.9</formula>
    </cfRule>
  </conditionalFormatting>
  <conditionalFormatting sqref="D3">
    <cfRule type="cellIs" dxfId="9" priority="10" operator="lessThan">
      <formula>-0.05</formula>
    </cfRule>
  </conditionalFormatting>
  <conditionalFormatting sqref="D3">
    <cfRule type="cellIs" dxfId="8" priority="9" operator="lessThan">
      <formula>99.9</formula>
    </cfRule>
  </conditionalFormatting>
  <conditionalFormatting sqref="F3">
    <cfRule type="cellIs" dxfId="7" priority="8" operator="lessThan">
      <formula>-0.05</formula>
    </cfRule>
  </conditionalFormatting>
  <conditionalFormatting sqref="F3">
    <cfRule type="cellIs" dxfId="6" priority="7" operator="lessThan">
      <formula>99.9</formula>
    </cfRule>
  </conditionalFormatting>
  <conditionalFormatting sqref="G3">
    <cfRule type="cellIs" dxfId="5" priority="6" operator="lessThan">
      <formula>-0.05</formula>
    </cfRule>
  </conditionalFormatting>
  <conditionalFormatting sqref="G3">
    <cfRule type="cellIs" dxfId="4" priority="5" operator="lessThan">
      <formula>99.9</formula>
    </cfRule>
  </conditionalFormatting>
  <conditionalFormatting sqref="H3">
    <cfRule type="cellIs" dxfId="3" priority="4" operator="lessThan">
      <formula>-0.05</formula>
    </cfRule>
  </conditionalFormatting>
  <conditionalFormatting sqref="H3">
    <cfRule type="cellIs" dxfId="2" priority="3" operator="lessThan">
      <formula>99.9</formula>
    </cfRule>
  </conditionalFormatting>
  <conditionalFormatting sqref="H4">
    <cfRule type="cellIs" dxfId="1" priority="2" operator="lessThan">
      <formula>-0.05</formula>
    </cfRule>
  </conditionalFormatting>
  <conditionalFormatting sqref="H4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meva va rezavorlar</vt:lpstr>
      <vt:lpstr>'III chorak meva va rezavorlar'!Заголовки_для_печати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Sanjar Ilhomov</cp:lastModifiedBy>
  <cp:lastPrinted>2023-10-19T12:52:48Z</cp:lastPrinted>
  <dcterms:created xsi:type="dcterms:W3CDTF">2022-03-18T14:42:06Z</dcterms:created>
  <dcterms:modified xsi:type="dcterms:W3CDTF">2023-10-23T14:23:28Z</dcterms:modified>
</cp:coreProperties>
</file>