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ilhomov\Desktop\КИШЛОК,_УРМОН_ВА_БАЛИК_ХУЖАЛИГИ_САЙТГА январ-сентябр\1.КИШЛОК ХУЖАЛИГИ\1.ДЕҲҚОНЧИЛИК\ЧОРАК ЯКУНЛАРИ\2023 ЙИЛ ЯНВАР-СЕНТЯБРЬ\3. Сабзавот+\"/>
    </mc:Choice>
  </mc:AlternateContent>
  <bookViews>
    <workbookView xWindow="0" yWindow="0" windowWidth="28800" windowHeight="12330"/>
  </bookViews>
  <sheets>
    <sheet name="III chorak sabzavot" sheetId="1" r:id="rId1"/>
  </sheets>
  <definedNames>
    <definedName name="_xlnm.Print_Titles" localSheetId="0">'III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7" i="1" l="1"/>
  <c r="F5" i="1"/>
  <c r="F8" i="1"/>
  <c r="F12" i="1"/>
  <c r="F13" i="1"/>
  <c r="F16" i="1"/>
  <c r="F9" i="1"/>
  <c r="F14" i="1"/>
  <c r="F17" i="1"/>
  <c r="F10" i="1"/>
  <c r="F11" i="1"/>
  <c r="F15" i="1"/>
  <c r="F18" i="1"/>
  <c r="C4" i="1"/>
  <c r="D16" i="1" l="1"/>
  <c r="H16" i="1" s="1"/>
  <c r="D5" i="1"/>
  <c r="H5" i="1" s="1"/>
  <c r="D9" i="1"/>
  <c r="D17" i="1"/>
  <c r="H17" i="1" s="1"/>
  <c r="D11" i="1"/>
  <c r="H11" i="1" s="1"/>
  <c r="D18" i="1"/>
  <c r="H18" i="1" s="1"/>
  <c r="D7" i="1"/>
  <c r="D8" i="1"/>
  <c r="H8" i="1" s="1"/>
  <c r="D10" i="1"/>
  <c r="H10" i="1" s="1"/>
  <c r="D12" i="1"/>
  <c r="D13" i="1"/>
  <c r="H13" i="1" s="1"/>
  <c r="D15" i="1"/>
  <c r="H15" i="1" s="1"/>
  <c r="D14" i="1"/>
  <c r="H14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<sst xmlns="http://schemas.openxmlformats.org/spreadsheetml/2006/main" count="27" uniqueCount="26">
  <si>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</si>
  <si>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</si>
  <si>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</si>
  <si>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</si>
  <si>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</si>
  <si>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</si>
  <si>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</si>
  <si>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</si>
  <si>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</si>
  <si>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</si>
  <si>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</si>
  <si>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</si>
  <si>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</si>
  <si>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</si>
  <si>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</si>
  <si>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</si>
  <si>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</si>
  <si>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Farg‘ona</t>
  </si>
  <si>
    <t>O‘sish sur'ati, 
% da</t>
  </si>
  <si>
    <t>Hududlarning ulushidagi o‘zgarish</t>
  </si>
  <si>
    <t>Qoraqalpog‘iston Respublikasi</t>
  </si>
  <si>
    <t>-</t>
  </si>
  <si>
    <t>2022 yil 
yanvar-sentabr</t>
  </si>
  <si>
    <t>2022-2023-yillar yanvar-sentabr oylarida hududlar bo‘yicha sabzavot ishlab chiqarish ko‘rsatkichlari</t>
  </si>
  <si>
    <t>2023 yil 
yanvar-sentabr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</si>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</sst>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5" zoomScaleNormal="70" zoomScaleSheetLayoutView="85" workbookViewId="0">
      <selection activeCell="H18" sqref="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23.25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27" t="s">
        <v>13</v>
      </c>
      <c r="B3" s="19" t="s">
        <v>12</v>
      </c>
      <c r="C3" s="20" t="s">
        <v>22</v>
      </c>
      <c r="D3" s="20" t="s">
        <v>14</v>
      </c>
      <c r="E3" s="20" t="s">
        <v>24</v>
      </c>
      <c r="F3" s="20" t="s">
        <v>14</v>
      </c>
      <c r="G3" s="20" t="s">
        <v>18</v>
      </c>
      <c r="H3" s="20" t="s">
        <v>19</v>
      </c>
      <c r="J3" s="3"/>
    </row>
    <row r="4" spans="1:12" s="3" customFormat="1" ht="33" customHeight="1" x14ac:dyDescent="0.25">
      <c r="A4" s="23"/>
      <c r="B4" s="24" t="s">
        <v>16</v>
      </c>
      <c r="C4" s="28">
        <f>SUM(C5:C18)</f>
        <v>8019369</v>
      </c>
      <c r="D4" s="25">
        <f>SUM(D5:D18)</f>
        <v>100</v>
      </c>
      <c r="E4" s="28">
        <f>SUM(E5:E18)</f>
        <v>8136239</v>
      </c>
      <c r="F4" s="25">
        <f>SUM(F5:F18)</f>
        <v>100</v>
      </c>
      <c r="G4" s="26">
        <v>101.5</v>
      </c>
      <c r="H4" s="22" t="s">
        <v>21</v>
      </c>
    </row>
    <row r="5" spans="1:12" s="3" customFormat="1" ht="33.75" customHeight="1" x14ac:dyDescent="0.25">
      <c r="A5" s="9">
        <v>1</v>
      </c>
      <c r="B5" s="11" t="s">
        <v>20</v>
      </c>
      <c r="C5" s="29">
        <v>200531</v>
      </c>
      <c r="D5" s="15">
        <f>+C5/$C$4*100</f>
        <v>2.5005832753175468</v>
      </c>
      <c r="E5" s="29">
        <v>201733</v>
      </c>
      <c r="F5" s="15">
        <f>+E5/$E$4*100</f>
        <v>2.47943798111142</v>
      </c>
      <c r="G5" s="15">
        <v>100.6</v>
      </c>
      <c r="H5" s="16">
        <f>+F5-D5</f>
        <v>-2.1145294206126763E-2</v>
      </c>
      <c r="K5" s="6"/>
      <c r="L5" s="31"/>
    </row>
    <row r="6" spans="1:12" s="3" customFormat="1" ht="24" customHeight="1" x14ac:dyDescent="0.25">
      <c r="A6" s="9"/>
      <c r="B6" s="12" t="s">
        <v>0</v>
      </c>
      <c r="C6" s="29"/>
      <c r="D6" s="15"/>
      <c r="E6" s="29"/>
      <c r="F6" s="15"/>
      <c r="G6" s="21"/>
      <c r="H6" s="16"/>
      <c r="K6" s="6"/>
      <c r="L6" s="31"/>
    </row>
    <row r="7" spans="1:12" s="3" customFormat="1" ht="30" customHeight="1" x14ac:dyDescent="0.25">
      <c r="A7" s="9">
        <v>2</v>
      </c>
      <c r="B7" s="13" t="s">
        <v>1</v>
      </c>
      <c r="C7" s="29">
        <v>1288480</v>
      </c>
      <c r="D7" s="15">
        <f t="shared" ref="D7:D18" si="0">+C7/$C$4*100</f>
        <v>16.067099543617459</v>
      </c>
      <c r="E7" s="29">
        <v>1295468</v>
      </c>
      <c r="F7" s="15">
        <f t="shared" ref="F7:F18" si="1">+E7/$E$4*100</f>
        <v>15.922196975777137</v>
      </c>
      <c r="G7" s="15">
        <v>100.5</v>
      </c>
      <c r="H7" s="16">
        <v>-0.2</v>
      </c>
      <c r="K7" s="6"/>
      <c r="L7" s="31"/>
    </row>
    <row r="8" spans="1:12" s="4" customFormat="1" ht="30" customHeight="1" x14ac:dyDescent="0.25">
      <c r="A8" s="9">
        <v>3</v>
      </c>
      <c r="B8" s="13" t="s">
        <v>2</v>
      </c>
      <c r="C8" s="29">
        <v>674531</v>
      </c>
      <c r="D8" s="15">
        <f t="shared" si="0"/>
        <v>8.4112727572456141</v>
      </c>
      <c r="E8" s="29">
        <v>675477</v>
      </c>
      <c r="F8" s="15">
        <f t="shared" si="1"/>
        <v>8.3020791301730448</v>
      </c>
      <c r="G8" s="15">
        <v>100.1</v>
      </c>
      <c r="H8" s="16">
        <f t="shared" ref="H6:H18" si="2">+F8-D8</f>
        <v>-0.1091936270725693</v>
      </c>
      <c r="K8" s="6"/>
      <c r="L8" s="31"/>
    </row>
    <row r="9" spans="1:12" s="3" customFormat="1" ht="30" customHeight="1" x14ac:dyDescent="0.25">
      <c r="A9" s="9">
        <v>4</v>
      </c>
      <c r="B9" s="13" t="s">
        <v>3</v>
      </c>
      <c r="C9" s="29">
        <v>308340</v>
      </c>
      <c r="D9" s="15">
        <f t="shared" si="0"/>
        <v>3.8449409174213085</v>
      </c>
      <c r="E9" s="29">
        <v>308744</v>
      </c>
      <c r="F9" s="15">
        <f t="shared" si="1"/>
        <v>3.7946771229311236</v>
      </c>
      <c r="G9" s="15">
        <v>100.1</v>
      </c>
      <c r="H9" s="16">
        <v>0</v>
      </c>
      <c r="K9" s="6"/>
      <c r="L9" s="31"/>
    </row>
    <row r="10" spans="1:12" s="5" customFormat="1" ht="30" customHeight="1" x14ac:dyDescent="0.25">
      <c r="A10" s="9">
        <v>5</v>
      </c>
      <c r="B10" s="13" t="s">
        <v>4</v>
      </c>
      <c r="C10" s="29">
        <v>402805</v>
      </c>
      <c r="D10" s="15">
        <f t="shared" si="0"/>
        <v>5.0229014277806652</v>
      </c>
      <c r="E10" s="29">
        <v>409283</v>
      </c>
      <c r="F10" s="15">
        <f t="shared" si="1"/>
        <v>5.0303709121622404</v>
      </c>
      <c r="G10" s="15">
        <v>101.6</v>
      </c>
      <c r="H10" s="16">
        <f t="shared" si="2"/>
        <v>7.4694843815752421E-3</v>
      </c>
      <c r="K10" s="6"/>
      <c r="L10" s="31"/>
    </row>
    <row r="11" spans="1:12" s="5" customFormat="1" ht="30" customHeight="1" x14ac:dyDescent="0.25">
      <c r="A11" s="9">
        <v>6</v>
      </c>
      <c r="B11" s="13" t="s">
        <v>5</v>
      </c>
      <c r="C11" s="29">
        <v>214433</v>
      </c>
      <c r="D11" s="15">
        <f t="shared" si="0"/>
        <v>2.6739385605027031</v>
      </c>
      <c r="E11" s="29">
        <v>216826</v>
      </c>
      <c r="F11" s="15">
        <f t="shared" si="1"/>
        <v>2.6649413813925573</v>
      </c>
      <c r="G11" s="15">
        <v>101.1</v>
      </c>
      <c r="H11" s="16">
        <f t="shared" si="2"/>
        <v>-8.9971791101457477E-3</v>
      </c>
      <c r="K11" s="6"/>
      <c r="L11" s="31"/>
    </row>
    <row r="12" spans="1:12" s="5" customFormat="1" ht="30" customHeight="1" x14ac:dyDescent="0.25">
      <c r="A12" s="9">
        <v>7</v>
      </c>
      <c r="B12" s="13" t="s">
        <v>6</v>
      </c>
      <c r="C12" s="29">
        <v>613142</v>
      </c>
      <c r="D12" s="15">
        <f t="shared" si="0"/>
        <v>7.6457636504817277</v>
      </c>
      <c r="E12" s="29">
        <v>624358</v>
      </c>
      <c r="F12" s="15">
        <f t="shared" si="1"/>
        <v>7.6737912934956798</v>
      </c>
      <c r="G12" s="15">
        <v>101.8</v>
      </c>
      <c r="H12" s="16">
        <v>0.1</v>
      </c>
      <c r="K12" s="6"/>
      <c r="L12" s="31"/>
    </row>
    <row r="13" spans="1:12" s="5" customFormat="1" ht="30" customHeight="1" x14ac:dyDescent="0.25">
      <c r="A13" s="9">
        <v>8</v>
      </c>
      <c r="B13" s="13" t="s">
        <v>7</v>
      </c>
      <c r="C13" s="29">
        <v>1203651</v>
      </c>
      <c r="D13" s="15">
        <f t="shared" si="0"/>
        <v>15.009298113105906</v>
      </c>
      <c r="E13" s="29">
        <v>1240450</v>
      </c>
      <c r="F13" s="15">
        <f t="shared" si="1"/>
        <v>15.245987734627755</v>
      </c>
      <c r="G13" s="15">
        <v>103.1</v>
      </c>
      <c r="H13" s="16">
        <f t="shared" si="2"/>
        <v>0.23668962152184925</v>
      </c>
      <c r="K13" s="6"/>
      <c r="L13" s="31"/>
    </row>
    <row r="14" spans="1:12" s="5" customFormat="1" ht="30" customHeight="1" x14ac:dyDescent="0.25">
      <c r="A14" s="9">
        <v>9</v>
      </c>
      <c r="B14" s="13" t="s">
        <v>8</v>
      </c>
      <c r="C14" s="29">
        <v>875706</v>
      </c>
      <c r="D14" s="15">
        <f t="shared" si="0"/>
        <v>10.919886589580802</v>
      </c>
      <c r="E14" s="29">
        <v>884563</v>
      </c>
      <c r="F14" s="15">
        <f t="shared" si="1"/>
        <v>10.871890562703481</v>
      </c>
      <c r="G14" s="15">
        <v>101</v>
      </c>
      <c r="H14" s="16">
        <f t="shared" si="2"/>
        <v>-4.7996026877321185E-2</v>
      </c>
      <c r="K14" s="6"/>
      <c r="L14" s="31"/>
    </row>
    <row r="15" spans="1:12" s="5" customFormat="1" ht="30" customHeight="1" x14ac:dyDescent="0.25">
      <c r="A15" s="9">
        <v>10</v>
      </c>
      <c r="B15" s="13" t="s">
        <v>9</v>
      </c>
      <c r="C15" s="29">
        <v>214591</v>
      </c>
      <c r="D15" s="15">
        <f t="shared" si="0"/>
        <v>2.6759087903300123</v>
      </c>
      <c r="E15" s="29">
        <v>217480</v>
      </c>
      <c r="F15" s="15">
        <f t="shared" si="1"/>
        <v>2.6729794933506748</v>
      </c>
      <c r="G15" s="15">
        <v>101.3</v>
      </c>
      <c r="H15" s="16">
        <f t="shared" si="2"/>
        <v>-2.9292969793375256E-3</v>
      </c>
      <c r="K15" s="6"/>
      <c r="L15" s="31"/>
    </row>
    <row r="16" spans="1:12" s="5" customFormat="1" ht="30" customHeight="1" x14ac:dyDescent="0.25">
      <c r="A16" s="9">
        <v>11</v>
      </c>
      <c r="B16" s="13" t="s">
        <v>10</v>
      </c>
      <c r="C16" s="29">
        <v>800319</v>
      </c>
      <c r="D16" s="15">
        <f t="shared" si="0"/>
        <v>9.9798250959645323</v>
      </c>
      <c r="E16" s="29">
        <v>817455</v>
      </c>
      <c r="F16" s="15">
        <f t="shared" si="1"/>
        <v>10.047086866548536</v>
      </c>
      <c r="G16" s="15">
        <v>102.1</v>
      </c>
      <c r="H16" s="16">
        <f t="shared" si="2"/>
        <v>6.7261770584003955E-2</v>
      </c>
      <c r="K16" s="6"/>
      <c r="L16" s="31"/>
    </row>
    <row r="17" spans="1:12" s="5" customFormat="1" ht="30" customHeight="1" x14ac:dyDescent="0.25">
      <c r="A17" s="9">
        <v>12</v>
      </c>
      <c r="B17" s="13" t="s">
        <v>17</v>
      </c>
      <c r="C17" s="29">
        <v>819129</v>
      </c>
      <c r="D17" s="15">
        <f t="shared" si="0"/>
        <v>10.214382203886615</v>
      </c>
      <c r="E17" s="29">
        <v>835301</v>
      </c>
      <c r="F17" s="15">
        <f t="shared" si="1"/>
        <v>10.266426539338385</v>
      </c>
      <c r="G17" s="15">
        <v>102</v>
      </c>
      <c r="H17" s="16">
        <f t="shared" si="2"/>
        <v>5.2044335451769896E-2</v>
      </c>
      <c r="K17" s="6"/>
      <c r="L17" s="31"/>
    </row>
    <row r="18" spans="1:12" s="5" customFormat="1" ht="30" customHeight="1" thickBot="1" x14ac:dyDescent="0.3">
      <c r="A18" s="10">
        <v>13</v>
      </c>
      <c r="B18" s="14" t="s">
        <v>11</v>
      </c>
      <c r="C18" s="30">
        <v>403711</v>
      </c>
      <c r="D18" s="17">
        <f t="shared" si="0"/>
        <v>5.0341990747651089</v>
      </c>
      <c r="E18" s="30">
        <v>409101</v>
      </c>
      <c r="F18" s="17">
        <f t="shared" si="1"/>
        <v>5.0281340063879636</v>
      </c>
      <c r="G18" s="17">
        <v>101.3</v>
      </c>
      <c r="H18" s="18">
        <f t="shared" si="2"/>
        <v>-6.0650683771452663E-3</v>
      </c>
      <c r="K18" s="6"/>
      <c r="L18" s="31"/>
    </row>
    <row r="20" spans="1:12" x14ac:dyDescent="0.25">
      <c r="B20" s="8" t="s">
        <v>25</v>
      </c>
    </row>
  </sheetData>
  <mergeCells count="1">
    <mergeCell ref="A1:H1"/>
  </mergeCells>
  <conditionalFormatting sqref="G4:G5 G7:G18">
    <cfRule type="cellIs" dxfId="9" priority="33" operator="lessThan">
      <formula>-0.05</formula>
    </cfRule>
  </conditionalFormatting>
  <conditionalFormatting sqref="G7:G18 G4:G5">
    <cfRule type="cellIs" dxfId="8" priority="32" operator="lessThan">
      <formula>99.9</formula>
    </cfRule>
  </conditionalFormatting>
  <conditionalFormatting sqref="D3">
    <cfRule type="cellIs" dxfId="7" priority="12" operator="lessThan">
      <formula>-0.05</formula>
    </cfRule>
  </conditionalFormatting>
  <conditionalFormatting sqref="D3">
    <cfRule type="cellIs" dxfId="6" priority="11" operator="lessThan">
      <formula>99.9</formula>
    </cfRule>
  </conditionalFormatting>
  <conditionalFormatting sqref="F3">
    <cfRule type="cellIs" dxfId="5" priority="10" operator="lessThan">
      <formula>-0.05</formula>
    </cfRule>
  </conditionalFormatting>
  <conditionalFormatting sqref="F3">
    <cfRule type="cellIs" dxfId="4" priority="9" operator="lessThan">
      <formula>99.9</formula>
    </cfRule>
  </conditionalFormatting>
  <conditionalFormatting sqref="G3">
    <cfRule type="cellIs" dxfId="3" priority="8" operator="lessThan">
      <formula>-0.05</formula>
    </cfRule>
  </conditionalFormatting>
  <conditionalFormatting sqref="G3">
    <cfRule type="cellIs" dxfId="2" priority="7" operator="lessThan">
      <formula>99.9</formula>
    </cfRule>
  </conditionalFormatting>
  <conditionalFormatting sqref="H3">
    <cfRule type="cellIs" dxfId="1" priority="6" operator="lessThan">
      <formula>-0.05</formula>
    </cfRule>
  </conditionalFormatting>
  <conditionalFormatting sqref="H3">
    <cfRule type="cellIs" dxfId="0" priority="5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sabzavot</vt:lpstr>
      <vt:lpstr>'III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Sanjar Ilhomov</cp:lastModifiedBy>
  <cp:lastPrinted>2022-08-18T10:56:34Z</cp:lastPrinted>
  <dcterms:created xsi:type="dcterms:W3CDTF">2022-03-18T14:42:06Z</dcterms:created>
  <dcterms:modified xsi:type="dcterms:W3CDTF">2023-10-23T14:05:52Z</dcterms:modified>
</cp:coreProperties>
</file>