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1.КИШЛОК ХУЖАЛИГИ\1.ДЕҲҚОНЧИЛИК\ЧОРАК ЯКУНЛАРИ\2023 ЙИЛ ЯНВАР-СЕНТЯБРЬ\6. Узум+\"/>
    </mc:Choice>
  </mc:AlternateContent>
  <bookViews>
    <workbookView xWindow="0" yWindow="0" windowWidth="28800" windowHeight="12330"/>
  </bookViews>
  <sheets>
    <sheet name="III chorak uzum" sheetId="1" r:id="rId1"/>
  </sheets>
  <definedNames>
    <definedName name="_xlnm.Print_Titles" localSheetId="0">'III chorak uzum'!$3:$3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7" i="1" l="1"/>
  <c r="F5" i="1"/>
  <c r="F13" i="1"/>
  <c r="F16" i="1"/>
  <c r="F8" i="1"/>
  <c r="F12" i="1"/>
  <c r="F17" i="1"/>
  <c r="F9" i="1"/>
  <c r="F14" i="1"/>
  <c r="F10" i="1"/>
  <c r="F11" i="1"/>
  <c r="F18" i="1"/>
  <c r="F15" i="1"/>
  <c r="C4" i="1"/>
  <c r="D17" i="1" l="1"/>
  <c r="H17" i="1" s="1"/>
  <c r="D16" i="1"/>
  <c r="H16" i="1" s="1"/>
  <c r="D18" i="1"/>
  <c r="H18" i="1" s="1"/>
  <c r="D12" i="1"/>
  <c r="H12" i="1" s="1"/>
  <c r="D14" i="1"/>
  <c r="H14" i="1" s="1"/>
  <c r="D7" i="1"/>
  <c r="D5" i="1"/>
  <c r="H5" i="1" s="1"/>
  <c r="D11" i="1"/>
  <c r="D15" i="1"/>
  <c r="H15" i="1" s="1"/>
  <c r="D8" i="1"/>
  <c r="H8" i="1" s="1"/>
  <c r="D10" i="1"/>
  <c r="D13" i="1"/>
  <c r="H13" i="1" s="1"/>
  <c r="D9" i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<sst xmlns="http://schemas.openxmlformats.org/spreadsheetml/2006/main" count="27" uniqueCount="26">
  <si>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</si>
  <si>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</si>
  <si>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</si>
  <si>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</si>
  <si>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</si>
  <si>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</si>
  <si>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</si>
  <si>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</si>
  <si>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</si>
  <si>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</si>
  <si>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</si>
  <si>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</si>
  <si>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</si>
  <si>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</si>
  <si>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</si>
  <si>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</si>
  <si>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</si>
  <si>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Farg‘ona</t>
  </si>
  <si>
    <t>Qoraqalpog‘iston Respublikasi</t>
  </si>
  <si>
    <t>O‘sish sur'ati, 
% da</t>
  </si>
  <si>
    <t>Hududlarning ulushidagi o‘zgarish</t>
  </si>
  <si>
    <t>2022 yil 
yanvar-sentabr</t>
  </si>
  <si>
    <t>-</t>
  </si>
  <si>
    <t>2022-2023-yillar yanvar-sentabr oylarida hududlar bo‘yicha uzum ishlab chiqarish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</si>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</sst>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165" fontId="5" fillId="0" borderId="0" xfId="2" applyNumberFormat="1" applyFill="1"/>
    <xf numFmtId="165" fontId="5" fillId="0" borderId="0" xfId="2" applyNumberFormat="1" applyFill="1" applyAlignment="1">
      <alignment wrapText="1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Normal="70" zoomScaleSheetLayoutView="100" workbookViewId="0">
      <selection activeCell="H18" sqref="H18"/>
    </sheetView>
  </sheetViews>
  <sheetFormatPr defaultRowHeight="15.75" x14ac:dyDescent="0.25"/>
  <cols>
    <col min="1" max="1" width="6.625" style="1" customWidth="1"/>
    <col min="2" max="2" width="18" style="1" customWidth="1"/>
    <col min="3" max="8" width="17.25" style="2" customWidth="1"/>
    <col min="9" max="16384" width="9" style="1"/>
  </cols>
  <sheetData>
    <row r="1" spans="1:12" ht="23.25" customHeight="1" x14ac:dyDescent="0.25">
      <c r="A1" s="34" t="s">
        <v>23</v>
      </c>
      <c r="B1" s="34"/>
      <c r="C1" s="34"/>
      <c r="D1" s="34"/>
      <c r="E1" s="34"/>
      <c r="F1" s="34"/>
      <c r="G1" s="34"/>
      <c r="H1" s="34"/>
    </row>
    <row r="2" spans="1:12" ht="21" customHeight="1" thickBot="1" x14ac:dyDescent="0.3">
      <c r="G2" s="9"/>
      <c r="H2" s="9" t="s">
        <v>15</v>
      </c>
    </row>
    <row r="3" spans="1:12" ht="55.5" customHeight="1" thickBot="1" x14ac:dyDescent="0.3">
      <c r="A3" s="7" t="s">
        <v>13</v>
      </c>
      <c r="B3" s="23" t="s">
        <v>12</v>
      </c>
      <c r="C3" s="24" t="s">
        <v>21</v>
      </c>
      <c r="D3" s="24" t="s">
        <v>14</v>
      </c>
      <c r="E3" s="24" t="s">
        <v>24</v>
      </c>
      <c r="F3" s="24" t="s">
        <v>14</v>
      </c>
      <c r="G3" s="24" t="s">
        <v>19</v>
      </c>
      <c r="H3" s="24" t="s">
        <v>20</v>
      </c>
    </row>
    <row r="4" spans="1:12" s="3" customFormat="1" ht="33" customHeight="1" x14ac:dyDescent="0.25">
      <c r="A4" s="8"/>
      <c r="B4" s="6" t="s">
        <v>16</v>
      </c>
      <c r="C4" s="30">
        <f>SUM(C5:C18)</f>
        <v>1363341</v>
      </c>
      <c r="D4" s="16">
        <f>SUM(D5:D18)</f>
        <v>100</v>
      </c>
      <c r="E4" s="30">
        <f>SUM(E5:E18)</f>
        <v>1270002</v>
      </c>
      <c r="F4" s="16">
        <f>SUM(F5:F18)</f>
        <v>100.00000000000003</v>
      </c>
      <c r="G4" s="26">
        <v>93.2</v>
      </c>
      <c r="H4" s="17" t="s">
        <v>22</v>
      </c>
      <c r="K4" s="31"/>
    </row>
    <row r="5" spans="1:12" s="3" customFormat="1" ht="33.75" customHeight="1" x14ac:dyDescent="0.25">
      <c r="A5" s="14">
        <v>1</v>
      </c>
      <c r="B5" s="10" t="s">
        <v>18</v>
      </c>
      <c r="C5" s="28">
        <v>5886</v>
      </c>
      <c r="D5" s="18">
        <f>+C5/$C$4*100</f>
        <v>0.43173351347901956</v>
      </c>
      <c r="E5" s="28">
        <v>5540</v>
      </c>
      <c r="F5" s="18">
        <f>+E5/$E$4*100</f>
        <v>0.43621978548065277</v>
      </c>
      <c r="G5" s="18">
        <v>94.1</v>
      </c>
      <c r="H5" s="19">
        <f>+F5-D5</f>
        <v>4.4862720016332069E-3</v>
      </c>
      <c r="K5" s="31"/>
      <c r="L5" s="31"/>
    </row>
    <row r="6" spans="1:12" s="3" customFormat="1" ht="24" customHeight="1" x14ac:dyDescent="0.25">
      <c r="A6" s="14"/>
      <c r="B6" s="11" t="s">
        <v>0</v>
      </c>
      <c r="C6" s="28"/>
      <c r="D6" s="18"/>
      <c r="E6" s="28"/>
      <c r="F6" s="18"/>
      <c r="G6" s="25"/>
      <c r="H6" s="20"/>
      <c r="L6" s="31"/>
    </row>
    <row r="7" spans="1:12" s="3" customFormat="1" ht="30" customHeight="1" x14ac:dyDescent="0.25">
      <c r="A7" s="14">
        <v>2</v>
      </c>
      <c r="B7" s="12" t="s">
        <v>1</v>
      </c>
      <c r="C7" s="28">
        <v>59843</v>
      </c>
      <c r="D7" s="18">
        <f t="shared" ref="D7:D18" si="0">+C7/$C$4*100</f>
        <v>4.3894374188115819</v>
      </c>
      <c r="E7" s="28">
        <v>56480</v>
      </c>
      <c r="F7" s="18">
        <f t="shared" ref="F7:F18" si="1">+E7/$E$4*100</f>
        <v>4.4472370909652108</v>
      </c>
      <c r="G7" s="18">
        <v>94.4</v>
      </c>
      <c r="H7" s="19">
        <v>0</v>
      </c>
      <c r="K7" s="31"/>
      <c r="L7" s="31"/>
    </row>
    <row r="8" spans="1:12" s="4" customFormat="1" ht="30" customHeight="1" x14ac:dyDescent="0.25">
      <c r="A8" s="14">
        <v>3</v>
      </c>
      <c r="B8" s="12" t="s">
        <v>2</v>
      </c>
      <c r="C8" s="28">
        <v>186026</v>
      </c>
      <c r="D8" s="18">
        <f t="shared" si="0"/>
        <v>13.644862143807016</v>
      </c>
      <c r="E8" s="28">
        <v>175224</v>
      </c>
      <c r="F8" s="18">
        <f t="shared" si="1"/>
        <v>13.797143626545468</v>
      </c>
      <c r="G8" s="18">
        <v>94.2</v>
      </c>
      <c r="H8" s="19">
        <f t="shared" ref="H7:H18" si="2">+F8-D8</f>
        <v>0.15228148273845221</v>
      </c>
      <c r="J8" s="3"/>
      <c r="K8" s="31"/>
      <c r="L8" s="31"/>
    </row>
    <row r="9" spans="1:12" s="3" customFormat="1" ht="30" customHeight="1" x14ac:dyDescent="0.25">
      <c r="A9" s="14">
        <v>4</v>
      </c>
      <c r="B9" s="12" t="s">
        <v>3</v>
      </c>
      <c r="C9" s="28">
        <v>22305</v>
      </c>
      <c r="D9" s="18">
        <f t="shared" si="0"/>
        <v>1.6360543693764069</v>
      </c>
      <c r="E9" s="28">
        <v>21055</v>
      </c>
      <c r="F9" s="18">
        <f t="shared" si="1"/>
        <v>1.6578714049269214</v>
      </c>
      <c r="G9" s="18">
        <v>94.4</v>
      </c>
      <c r="H9" s="19">
        <v>0.1</v>
      </c>
      <c r="J9" s="4"/>
      <c r="K9" s="32"/>
      <c r="L9" s="31"/>
    </row>
    <row r="10" spans="1:12" s="5" customFormat="1" ht="30" customHeight="1" x14ac:dyDescent="0.25">
      <c r="A10" s="14">
        <v>5</v>
      </c>
      <c r="B10" s="12" t="s">
        <v>4</v>
      </c>
      <c r="C10" s="28">
        <v>78214</v>
      </c>
      <c r="D10" s="18">
        <f t="shared" si="0"/>
        <v>5.7369359536608959</v>
      </c>
      <c r="E10" s="28">
        <v>75381</v>
      </c>
      <c r="F10" s="18">
        <f t="shared" si="1"/>
        <v>5.9355024637756477</v>
      </c>
      <c r="G10" s="18">
        <v>96.4</v>
      </c>
      <c r="H10" s="19">
        <v>0.2</v>
      </c>
      <c r="J10" s="3"/>
      <c r="K10" s="31"/>
      <c r="L10" s="31"/>
    </row>
    <row r="11" spans="1:12" s="5" customFormat="1" ht="30" customHeight="1" x14ac:dyDescent="0.25">
      <c r="A11" s="14">
        <v>6</v>
      </c>
      <c r="B11" s="12" t="s">
        <v>5</v>
      </c>
      <c r="C11" s="28">
        <v>74360</v>
      </c>
      <c r="D11" s="18">
        <f t="shared" si="0"/>
        <v>5.4542480567957687</v>
      </c>
      <c r="E11" s="28">
        <v>68963</v>
      </c>
      <c r="F11" s="18">
        <f t="shared" si="1"/>
        <v>5.4301489288993245</v>
      </c>
      <c r="G11" s="18">
        <v>92.7</v>
      </c>
      <c r="H11" s="19">
        <v>-0.1</v>
      </c>
      <c r="K11" s="33"/>
      <c r="L11" s="31"/>
    </row>
    <row r="12" spans="1:12" s="5" customFormat="1" ht="30" customHeight="1" x14ac:dyDescent="0.25">
      <c r="A12" s="14">
        <v>7</v>
      </c>
      <c r="B12" s="12" t="s">
        <v>6</v>
      </c>
      <c r="C12" s="28">
        <v>95158</v>
      </c>
      <c r="D12" s="18">
        <f t="shared" si="0"/>
        <v>6.9797651504649245</v>
      </c>
      <c r="E12" s="28">
        <v>89795</v>
      </c>
      <c r="F12" s="18">
        <f t="shared" si="1"/>
        <v>7.0704613063601469</v>
      </c>
      <c r="G12" s="18">
        <v>94.4</v>
      </c>
      <c r="H12" s="19">
        <f t="shared" si="2"/>
        <v>9.0696155895222397E-2</v>
      </c>
      <c r="K12" s="33"/>
      <c r="L12" s="31"/>
    </row>
    <row r="13" spans="1:12" s="5" customFormat="1" ht="30" customHeight="1" x14ac:dyDescent="0.25">
      <c r="A13" s="14">
        <v>8</v>
      </c>
      <c r="B13" s="12" t="s">
        <v>7</v>
      </c>
      <c r="C13" s="28">
        <v>507519</v>
      </c>
      <c r="D13" s="18">
        <f t="shared" si="0"/>
        <v>37.226123178280417</v>
      </c>
      <c r="E13" s="28">
        <v>493971</v>
      </c>
      <c r="F13" s="18">
        <f t="shared" si="1"/>
        <v>38.895293078278613</v>
      </c>
      <c r="G13" s="18">
        <v>97.3</v>
      </c>
      <c r="H13" s="19">
        <f t="shared" si="2"/>
        <v>1.6691698999981952</v>
      </c>
      <c r="K13" s="33"/>
      <c r="L13" s="31"/>
    </row>
    <row r="14" spans="1:12" s="5" customFormat="1" ht="30" customHeight="1" x14ac:dyDescent="0.25">
      <c r="A14" s="14">
        <v>9</v>
      </c>
      <c r="B14" s="12" t="s">
        <v>8</v>
      </c>
      <c r="C14" s="28">
        <v>88241</v>
      </c>
      <c r="D14" s="18">
        <f t="shared" si="0"/>
        <v>6.4724085903673405</v>
      </c>
      <c r="E14" s="28">
        <v>67159</v>
      </c>
      <c r="F14" s="18">
        <f t="shared" si="1"/>
        <v>5.2881019085009315</v>
      </c>
      <c r="G14" s="18">
        <v>76.099999999999994</v>
      </c>
      <c r="H14" s="19">
        <f t="shared" si="2"/>
        <v>-1.184306681866409</v>
      </c>
      <c r="K14" s="33"/>
      <c r="L14" s="31"/>
    </row>
    <row r="15" spans="1:12" s="5" customFormat="1" ht="30" customHeight="1" x14ac:dyDescent="0.25">
      <c r="A15" s="14">
        <v>10</v>
      </c>
      <c r="B15" s="12" t="s">
        <v>9</v>
      </c>
      <c r="C15" s="28">
        <v>12259</v>
      </c>
      <c r="D15" s="18">
        <f t="shared" si="0"/>
        <v>0.89918809747524653</v>
      </c>
      <c r="E15" s="28">
        <v>11426</v>
      </c>
      <c r="F15" s="18">
        <f t="shared" si="1"/>
        <v>0.8996836225454764</v>
      </c>
      <c r="G15" s="18">
        <v>93.2</v>
      </c>
      <c r="H15" s="19">
        <f t="shared" si="2"/>
        <v>4.9552507022987413E-4</v>
      </c>
      <c r="K15" s="33"/>
      <c r="L15" s="31"/>
    </row>
    <row r="16" spans="1:12" s="5" customFormat="1" ht="30" customHeight="1" x14ac:dyDescent="0.25">
      <c r="A16" s="14">
        <v>11</v>
      </c>
      <c r="B16" s="12" t="s">
        <v>10</v>
      </c>
      <c r="C16" s="28">
        <v>75358</v>
      </c>
      <c r="D16" s="18">
        <f t="shared" si="0"/>
        <v>5.5274505791287725</v>
      </c>
      <c r="E16" s="28">
        <v>57466</v>
      </c>
      <c r="F16" s="18">
        <f t="shared" si="1"/>
        <v>4.524874763976749</v>
      </c>
      <c r="G16" s="18">
        <v>76.3</v>
      </c>
      <c r="H16" s="19">
        <f t="shared" si="2"/>
        <v>-1.0025758151520234</v>
      </c>
      <c r="K16" s="33"/>
      <c r="L16" s="31"/>
    </row>
    <row r="17" spans="1:12" s="5" customFormat="1" ht="30" customHeight="1" x14ac:dyDescent="0.25">
      <c r="A17" s="14">
        <v>12</v>
      </c>
      <c r="B17" s="12" t="s">
        <v>17</v>
      </c>
      <c r="C17" s="28">
        <v>122594</v>
      </c>
      <c r="D17" s="18">
        <f t="shared" si="0"/>
        <v>8.9921743716355618</v>
      </c>
      <c r="E17" s="28">
        <v>114648</v>
      </c>
      <c r="F17" s="18">
        <f t="shared" si="1"/>
        <v>9.0273873584451039</v>
      </c>
      <c r="G17" s="18">
        <v>93.5</v>
      </c>
      <c r="H17" s="19">
        <f t="shared" si="2"/>
        <v>3.5212986809542102E-2</v>
      </c>
      <c r="K17" s="33"/>
      <c r="L17" s="31"/>
    </row>
    <row r="18" spans="1:12" s="5" customFormat="1" ht="30" customHeight="1" thickBot="1" x14ac:dyDescent="0.3">
      <c r="A18" s="15">
        <v>13</v>
      </c>
      <c r="B18" s="13" t="s">
        <v>11</v>
      </c>
      <c r="C18" s="29">
        <v>35578</v>
      </c>
      <c r="D18" s="21">
        <f t="shared" si="0"/>
        <v>2.6096185767170503</v>
      </c>
      <c r="E18" s="29">
        <v>32894</v>
      </c>
      <c r="F18" s="21">
        <f t="shared" si="1"/>
        <v>2.5900746612997461</v>
      </c>
      <c r="G18" s="21">
        <v>92.5</v>
      </c>
      <c r="H18" s="22">
        <f t="shared" si="2"/>
        <v>-1.954391541730427E-2</v>
      </c>
      <c r="K18" s="33"/>
      <c r="L18" s="31"/>
    </row>
    <row r="20" spans="1:12" x14ac:dyDescent="0.25">
      <c r="B20" s="27" t="s">
        <v>25</v>
      </c>
    </row>
  </sheetData>
  <mergeCells count="1">
    <mergeCell ref="A1:H1"/>
  </mergeCells>
  <conditionalFormatting sqref="H3">
    <cfRule type="cellIs" dxfId="7" priority="1" operator="lessThan">
      <formula>99.9</formula>
    </cfRule>
  </conditionalFormatting>
  <conditionalFormatting sqref="D3">
    <cfRule type="cellIs" dxfId="6" priority="8" operator="lessThan">
      <formula>-0.05</formula>
    </cfRule>
  </conditionalFormatting>
  <conditionalFormatting sqref="D3">
    <cfRule type="cellIs" dxfId="5" priority="7" operator="lessThan">
      <formula>99.9</formula>
    </cfRule>
  </conditionalFormatting>
  <conditionalFormatting sqref="F3">
    <cfRule type="cellIs" dxfId="4" priority="6" operator="lessThan">
      <formula>-0.05</formula>
    </cfRule>
  </conditionalFormatting>
  <conditionalFormatting sqref="F3">
    <cfRule type="cellIs" dxfId="3" priority="5" operator="lessThan">
      <formula>99.9</formula>
    </cfRule>
  </conditionalFormatting>
  <conditionalFormatting sqref="G3">
    <cfRule type="cellIs" dxfId="2" priority="4" operator="lessThan">
      <formula>-0.05</formula>
    </cfRule>
  </conditionalFormatting>
  <conditionalFormatting sqref="G3">
    <cfRule type="cellIs" dxfId="1" priority="3" operator="lessThan">
      <formula>99.9</formula>
    </cfRule>
  </conditionalFormatting>
  <conditionalFormatting sqref="H3">
    <cfRule type="cellIs" dxfId="0" priority="2" operator="lessThan">
      <formula>-0.05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uzum</vt:lpstr>
      <vt:lpstr>'III chorak uzum'!Заголовки_для_печати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2022-08-18T10:57:15Z</cp:lastPrinted>
  <dcterms:created xsi:type="dcterms:W3CDTF">2022-03-18T14:42:06Z</dcterms:created>
  <dcterms:modified xsi:type="dcterms:W3CDTF">2023-10-23T14:25:20Z</dcterms:modified>
</cp:coreProperties>
</file>