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 ДАСТЛАБКИ 2023\2.ЧОРВАЧИЛИК\"/>
    </mc:Choice>
  </mc:AlternateContent>
  <bookViews>
    <workbookView xWindow="28680" yWindow="-120" windowWidth="29040" windowHeight="15840"/>
  </bookViews>
  <sheets>
    <sheet name="tuxum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tuxum!$B:$B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N19" i="1" s="1"/>
  <c r="N11" i="1" l="1"/>
  <c r="N16" i="1"/>
  <c r="N17" i="1"/>
  <c r="N8" i="1"/>
  <c r="N9" i="1"/>
  <c r="N10" i="1"/>
  <c r="N12" i="1"/>
  <c r="N13" i="1"/>
  <c r="N6" i="1"/>
  <c r="N14" i="1"/>
  <c r="N15" i="1"/>
  <c r="N18" i="1"/>
  <c r="O5" i="1"/>
  <c r="N5" i="1" l="1"/>
  <c r="P8" i="1"/>
  <c r="P6" i="1"/>
  <c r="P9" i="1"/>
  <c r="P10" i="1"/>
  <c r="P11" i="1"/>
  <c r="P12" i="1"/>
  <c r="P13" i="1"/>
  <c r="P14" i="1"/>
  <c r="P15" i="1"/>
  <c r="P19" i="1"/>
  <c r="P16" i="1"/>
  <c r="P17" i="1"/>
  <c r="P18" i="1"/>
  <c r="K5" i="1"/>
  <c r="I5" i="1"/>
  <c r="G5" i="1"/>
  <c r="E5" i="1"/>
  <c r="C5" i="1"/>
  <c r="F4" i="1"/>
  <c r="H4" i="1" s="1"/>
  <c r="J4" i="1" s="1"/>
  <c r="L4" i="1" s="1"/>
  <c r="E4" i="1"/>
  <c r="G4" i="1" s="1"/>
  <c r="I4" i="1" s="1"/>
  <c r="K4" i="1" s="1"/>
  <c r="O4" i="1" l="1"/>
  <c r="M4" i="1"/>
  <c r="P4" i="1"/>
  <c r="N4" i="1"/>
  <c r="F5" i="1"/>
  <c r="D5" i="1"/>
  <c r="J5" i="1"/>
  <c r="L5" i="1"/>
  <c r="H5" i="1"/>
</calcChain>
</file>

<file path=xl/sharedStrings.xml><?xml version="1.0" encoding="utf-8"?>
<sst xmlns="http://schemas.openxmlformats.org/spreadsheetml/2006/main" count="29" uniqueCount="29">
  <si>
    <t>№</t>
  </si>
  <si>
    <t>Hududlar nomi</t>
  </si>
  <si>
    <t>ulushi, foiz</t>
  </si>
  <si>
    <t>O'zbekiston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</si>
  <si>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</si>
  <si>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</si>
  <si>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</si>
  <si>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</si>
  <si>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</si>
  <si>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</si>
  <si>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</si>
  <si>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</si>
  <si>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</si>
  <si>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</si>
  <si>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</si>
  <si>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</si>
  <si>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2021-yil</t>
  </si>
  <si>
    <t>2020-yil</t>
  </si>
  <si>
    <t>2019-yil</t>
  </si>
  <si>
    <t>2018-yil</t>
  </si>
  <si>
    <t>2017-yil</t>
  </si>
  <si>
    <t>Qoraqalpog‘iston Respublikasi</t>
  </si>
  <si>
    <t>Farg‘ona</t>
  </si>
  <si>
    <t>**Dastlabki ma'lumot</t>
  </si>
  <si>
    <t>*O‘zbekiston Respublikasi Prezidenti huzuridagi statistika agentligi ma'lumotlari asosida tayyorlangan.</t>
  </si>
  <si>
    <t>miqdori, ming dona</t>
  </si>
  <si>
    <t>2022-yil</t>
  </si>
  <si>
    <t>2023-yil**</t>
  </si>
  <si>
    <t>O‘zbekiston Respublikasida 2017-2023 yillarda ishlab chiqarilgan tuxum to‘g‘risida
MA'LUMOT*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</si>
</sst>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165" fontId="3" fillId="0" borderId="0" xfId="1" applyNumberFormat="1" applyFont="1"/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3" fontId="3" fillId="0" borderId="6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1" applyFont="1"/>
    <xf numFmtId="0" fontId="2" fillId="0" borderId="0" xfId="1" applyFont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vertical="center" wrapText="1"/>
    </xf>
    <xf numFmtId="3" fontId="4" fillId="0" borderId="12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164" fontId="4" fillId="0" borderId="13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C3" sqref="C3:D3"/>
    </sheetView>
  </sheetViews>
  <sheetFormatPr defaultRowHeight="15.75" x14ac:dyDescent="0.25"/>
  <cols>
    <col min="1" max="1" width="3.42578125" style="2" customWidth="1"/>
    <col min="2" max="2" width="16.140625" style="1" customWidth="1"/>
    <col min="3" max="3" width="9.85546875" style="1" customWidth="1"/>
    <col min="4" max="4" width="7.7109375" style="1" customWidth="1"/>
    <col min="5" max="5" width="9.85546875" style="1" customWidth="1"/>
    <col min="6" max="6" width="7.7109375" style="1" customWidth="1"/>
    <col min="7" max="7" width="9.85546875" style="1" customWidth="1"/>
    <col min="8" max="8" width="7.7109375" style="1" customWidth="1"/>
    <col min="9" max="9" width="9.85546875" style="1" customWidth="1"/>
    <col min="10" max="10" width="7.7109375" style="1" customWidth="1"/>
    <col min="11" max="11" width="9.85546875" style="1" customWidth="1"/>
    <col min="12" max="12" width="7.7109375" style="1" customWidth="1"/>
    <col min="13" max="13" width="9.85546875" style="1" customWidth="1"/>
    <col min="14" max="14" width="7.7109375" style="1" customWidth="1"/>
    <col min="15" max="15" width="9.85546875" style="1" customWidth="1"/>
    <col min="16" max="16" width="7.7109375" style="1" customWidth="1"/>
    <col min="17" max="16384" width="9.140625" style="1"/>
  </cols>
  <sheetData>
    <row r="1" spans="1:16" ht="39" customHeight="1" x14ac:dyDescent="0.25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5" customHeight="1" thickBot="1" x14ac:dyDescent="0.3">
      <c r="I2" s="3"/>
      <c r="J2" s="3"/>
      <c r="K2" s="3"/>
      <c r="M2" s="3"/>
      <c r="O2" s="3"/>
    </row>
    <row r="3" spans="1:16" ht="29.25" customHeight="1" thickBot="1" x14ac:dyDescent="0.3">
      <c r="A3" s="20" t="s">
        <v>0</v>
      </c>
      <c r="B3" s="20" t="s">
        <v>1</v>
      </c>
      <c r="C3" s="20" t="s">
        <v>20</v>
      </c>
      <c r="D3" s="20"/>
      <c r="E3" s="20" t="s">
        <v>19</v>
      </c>
      <c r="F3" s="20"/>
      <c r="G3" s="20" t="s">
        <v>18</v>
      </c>
      <c r="H3" s="20"/>
      <c r="I3" s="20" t="s">
        <v>17</v>
      </c>
      <c r="J3" s="20"/>
      <c r="K3" s="20" t="s">
        <v>16</v>
      </c>
      <c r="L3" s="20"/>
      <c r="M3" s="20" t="s">
        <v>26</v>
      </c>
      <c r="N3" s="21"/>
      <c r="O3" s="20" t="s">
        <v>27</v>
      </c>
      <c r="P3" s="20"/>
    </row>
    <row r="4" spans="1:16" ht="41.25" customHeight="1" thickBot="1" x14ac:dyDescent="0.3">
      <c r="A4" s="22"/>
      <c r="B4" s="22"/>
      <c r="C4" s="23" t="s">
        <v>25</v>
      </c>
      <c r="D4" s="23" t="s">
        <v>2</v>
      </c>
      <c r="E4" s="23" t="str">
        <f>+C4</f>
        <v>miqdori, ming dona</v>
      </c>
      <c r="F4" s="23" t="str">
        <f t="shared" ref="F4:L4" si="0">+D4</f>
        <v>ulushi, foiz</v>
      </c>
      <c r="G4" s="23" t="str">
        <f t="shared" si="0"/>
        <v>miqdori, ming dona</v>
      </c>
      <c r="H4" s="23" t="str">
        <f t="shared" si="0"/>
        <v>ulushi, foiz</v>
      </c>
      <c r="I4" s="23" t="str">
        <f t="shared" si="0"/>
        <v>miqdori, ming dona</v>
      </c>
      <c r="J4" s="23" t="str">
        <f t="shared" si="0"/>
        <v>ulushi, foiz</v>
      </c>
      <c r="K4" s="23" t="str">
        <f t="shared" si="0"/>
        <v>miqdori, ming dona</v>
      </c>
      <c r="L4" s="23" t="str">
        <f t="shared" si="0"/>
        <v>ulushi, foiz</v>
      </c>
      <c r="M4" s="23" t="str">
        <f t="shared" ref="M4" si="1">+K4</f>
        <v>miqdori, ming dona</v>
      </c>
      <c r="N4" s="24" t="str">
        <f t="shared" ref="N4" si="2">+L4</f>
        <v>ulushi, foiz</v>
      </c>
      <c r="O4" s="23" t="str">
        <f t="shared" ref="O4" si="3">+K4</f>
        <v>miqdori, ming dona</v>
      </c>
      <c r="P4" s="23" t="str">
        <f t="shared" ref="P4" si="4">+L4</f>
        <v>ulushi, foiz</v>
      </c>
    </row>
    <row r="5" spans="1:16" ht="34.5" customHeight="1" x14ac:dyDescent="0.25">
      <c r="A5" s="25"/>
      <c r="B5" s="26" t="s">
        <v>3</v>
      </c>
      <c r="C5" s="27">
        <f t="shared" ref="C5:L5" si="5">SUM(C6:C19)</f>
        <v>6332746</v>
      </c>
      <c r="D5" s="28">
        <f t="shared" si="5"/>
        <v>100</v>
      </c>
      <c r="E5" s="27">
        <f t="shared" si="5"/>
        <v>7459255</v>
      </c>
      <c r="F5" s="28">
        <f t="shared" si="5"/>
        <v>100</v>
      </c>
      <c r="G5" s="27">
        <f t="shared" si="5"/>
        <v>7771161</v>
      </c>
      <c r="H5" s="28">
        <f t="shared" si="5"/>
        <v>100</v>
      </c>
      <c r="I5" s="27">
        <f t="shared" si="5"/>
        <v>7781233</v>
      </c>
      <c r="J5" s="28">
        <f t="shared" si="5"/>
        <v>100</v>
      </c>
      <c r="K5" s="27">
        <f t="shared" si="5"/>
        <v>7788417</v>
      </c>
      <c r="L5" s="28">
        <f t="shared" si="5"/>
        <v>100.00000000000001</v>
      </c>
      <c r="M5" s="27">
        <f t="shared" ref="M5:N5" si="6">SUM(M6:M19)</f>
        <v>8117492</v>
      </c>
      <c r="N5" s="28">
        <f t="shared" si="6"/>
        <v>100</v>
      </c>
      <c r="O5" s="27">
        <f t="shared" ref="O5" si="7">SUM(O6:O19)</f>
        <v>8487457</v>
      </c>
      <c r="P5" s="29">
        <v>100</v>
      </c>
    </row>
    <row r="6" spans="1:16" ht="34.5" customHeight="1" x14ac:dyDescent="0.25">
      <c r="A6" s="10">
        <v>1</v>
      </c>
      <c r="B6" s="5" t="s">
        <v>21</v>
      </c>
      <c r="C6" s="8">
        <v>260065</v>
      </c>
      <c r="D6" s="9">
        <v>4.0999999999999996</v>
      </c>
      <c r="E6" s="8">
        <v>307269</v>
      </c>
      <c r="F6" s="9">
        <v>4.0999999999999996</v>
      </c>
      <c r="G6" s="8">
        <v>322415</v>
      </c>
      <c r="H6" s="9">
        <v>4.1999999999999993</v>
      </c>
      <c r="I6" s="8">
        <v>341296</v>
      </c>
      <c r="J6" s="9">
        <v>4.4000000000000004</v>
      </c>
      <c r="K6" s="8">
        <v>379731</v>
      </c>
      <c r="L6" s="9">
        <v>4.9000000000000004</v>
      </c>
      <c r="M6" s="8">
        <v>386966</v>
      </c>
      <c r="N6" s="9">
        <f>+M6/$M$5*100</f>
        <v>4.767063521590166</v>
      </c>
      <c r="O6" s="8">
        <v>398332</v>
      </c>
      <c r="P6" s="11">
        <f>ROUND(O6/$O$5*100,1)</f>
        <v>4.7</v>
      </c>
    </row>
    <row r="7" spans="1:16" ht="16.5" customHeight="1" x14ac:dyDescent="0.25">
      <c r="A7" s="10"/>
      <c r="B7" s="6" t="s">
        <v>4</v>
      </c>
      <c r="C7" s="8"/>
      <c r="D7" s="8"/>
      <c r="E7" s="8"/>
      <c r="F7" s="8"/>
      <c r="G7" s="8"/>
      <c r="H7" s="9"/>
      <c r="I7" s="8"/>
      <c r="J7" s="9"/>
      <c r="K7" s="8"/>
      <c r="L7" s="9"/>
      <c r="M7" s="8"/>
      <c r="N7" s="9"/>
      <c r="O7" s="8"/>
      <c r="P7" s="11"/>
    </row>
    <row r="8" spans="1:16" ht="24.95" customHeight="1" x14ac:dyDescent="0.25">
      <c r="A8" s="10">
        <v>2</v>
      </c>
      <c r="B8" s="7" t="s">
        <v>5</v>
      </c>
      <c r="C8" s="8">
        <v>573770</v>
      </c>
      <c r="D8" s="9">
        <v>9.1</v>
      </c>
      <c r="E8" s="8">
        <v>653975</v>
      </c>
      <c r="F8" s="9">
        <v>8.8000000000000007</v>
      </c>
      <c r="G8" s="8">
        <v>682529</v>
      </c>
      <c r="H8" s="9">
        <v>8.8000000000000007</v>
      </c>
      <c r="I8" s="8">
        <v>718562</v>
      </c>
      <c r="J8" s="9">
        <v>9.1999999999999993</v>
      </c>
      <c r="K8" s="8">
        <v>737331</v>
      </c>
      <c r="L8" s="9">
        <v>9.5</v>
      </c>
      <c r="M8" s="8">
        <v>741221</v>
      </c>
      <c r="N8" s="9">
        <f t="shared" ref="N8:N19" si="8">+M8/$M$5*100</f>
        <v>9.131157751679952</v>
      </c>
      <c r="O8" s="8">
        <v>756746</v>
      </c>
      <c r="P8" s="11">
        <f>ROUND(O8/$O$5*100,1)</f>
        <v>8.9</v>
      </c>
    </row>
    <row r="9" spans="1:16" ht="24.95" customHeight="1" x14ac:dyDescent="0.25">
      <c r="A9" s="10">
        <v>3</v>
      </c>
      <c r="B9" s="7" t="s">
        <v>6</v>
      </c>
      <c r="C9" s="8">
        <v>363520</v>
      </c>
      <c r="D9" s="9">
        <v>5.7</v>
      </c>
      <c r="E9" s="8">
        <v>428630</v>
      </c>
      <c r="F9" s="9">
        <v>5.7</v>
      </c>
      <c r="G9" s="8">
        <v>476383</v>
      </c>
      <c r="H9" s="9">
        <v>6.1</v>
      </c>
      <c r="I9" s="8">
        <v>469847</v>
      </c>
      <c r="J9" s="9">
        <v>6</v>
      </c>
      <c r="K9" s="8">
        <v>477504</v>
      </c>
      <c r="L9" s="9">
        <v>6.1</v>
      </c>
      <c r="M9" s="8">
        <v>519679</v>
      </c>
      <c r="N9" s="9">
        <f t="shared" si="8"/>
        <v>6.4019650404336712</v>
      </c>
      <c r="O9" s="8">
        <v>541858</v>
      </c>
      <c r="P9" s="11">
        <f t="shared" ref="P9:P19" si="9">ROUND(O9/$O$5*100,1)</f>
        <v>6.4</v>
      </c>
    </row>
    <row r="10" spans="1:16" ht="24.95" customHeight="1" x14ac:dyDescent="0.25">
      <c r="A10" s="10">
        <v>4</v>
      </c>
      <c r="B10" s="7" t="s">
        <v>7</v>
      </c>
      <c r="C10" s="8">
        <v>238012</v>
      </c>
      <c r="D10" s="9">
        <v>3.8</v>
      </c>
      <c r="E10" s="8">
        <v>270182</v>
      </c>
      <c r="F10" s="9">
        <v>3.6</v>
      </c>
      <c r="G10" s="8">
        <v>313393</v>
      </c>
      <c r="H10" s="9">
        <v>4</v>
      </c>
      <c r="I10" s="8">
        <v>329177</v>
      </c>
      <c r="J10" s="9">
        <v>4.2</v>
      </c>
      <c r="K10" s="8">
        <v>438757</v>
      </c>
      <c r="L10" s="9">
        <v>5.6</v>
      </c>
      <c r="M10" s="8">
        <v>375841</v>
      </c>
      <c r="N10" s="9">
        <f t="shared" si="8"/>
        <v>4.6300138022926287</v>
      </c>
      <c r="O10" s="8">
        <v>419885</v>
      </c>
      <c r="P10" s="11">
        <f t="shared" si="9"/>
        <v>4.9000000000000004</v>
      </c>
    </row>
    <row r="11" spans="1:16" ht="24.95" customHeight="1" x14ac:dyDescent="0.25">
      <c r="A11" s="10">
        <v>5</v>
      </c>
      <c r="B11" s="7" t="s">
        <v>8</v>
      </c>
      <c r="C11" s="8">
        <v>495704</v>
      </c>
      <c r="D11" s="9">
        <v>7.8</v>
      </c>
      <c r="E11" s="8">
        <v>586085</v>
      </c>
      <c r="F11" s="9">
        <v>7.9</v>
      </c>
      <c r="G11" s="8">
        <v>505964</v>
      </c>
      <c r="H11" s="9">
        <v>6.5</v>
      </c>
      <c r="I11" s="8">
        <v>545768</v>
      </c>
      <c r="J11" s="9">
        <v>7</v>
      </c>
      <c r="K11" s="8">
        <v>506445</v>
      </c>
      <c r="L11" s="9">
        <v>6.5</v>
      </c>
      <c r="M11" s="8">
        <v>544527</v>
      </c>
      <c r="N11" s="9">
        <f t="shared" si="8"/>
        <v>6.7080694381959347</v>
      </c>
      <c r="O11" s="8">
        <v>567237</v>
      </c>
      <c r="P11" s="11">
        <f t="shared" si="9"/>
        <v>6.7</v>
      </c>
    </row>
    <row r="12" spans="1:16" ht="24.95" customHeight="1" x14ac:dyDescent="0.25">
      <c r="A12" s="10">
        <v>6</v>
      </c>
      <c r="B12" s="7" t="s">
        <v>9</v>
      </c>
      <c r="C12" s="8">
        <v>253922</v>
      </c>
      <c r="D12" s="9">
        <v>4</v>
      </c>
      <c r="E12" s="8">
        <v>308064</v>
      </c>
      <c r="F12" s="9">
        <v>4.0999999999999996</v>
      </c>
      <c r="G12" s="8">
        <v>334240</v>
      </c>
      <c r="H12" s="9">
        <v>4.3</v>
      </c>
      <c r="I12" s="8">
        <v>348844</v>
      </c>
      <c r="J12" s="9">
        <v>4.5</v>
      </c>
      <c r="K12" s="8">
        <v>362035</v>
      </c>
      <c r="L12" s="9">
        <v>4.5999999999999996</v>
      </c>
      <c r="M12" s="8">
        <v>385429</v>
      </c>
      <c r="N12" s="9">
        <f t="shared" si="8"/>
        <v>4.7481291019442953</v>
      </c>
      <c r="O12" s="8">
        <v>406711</v>
      </c>
      <c r="P12" s="11">
        <f t="shared" si="9"/>
        <v>4.8</v>
      </c>
    </row>
    <row r="13" spans="1:16" ht="24.95" customHeight="1" x14ac:dyDescent="0.25">
      <c r="A13" s="10">
        <v>7</v>
      </c>
      <c r="B13" s="7" t="s">
        <v>10</v>
      </c>
      <c r="C13" s="8">
        <v>487934</v>
      </c>
      <c r="D13" s="9">
        <v>7.7</v>
      </c>
      <c r="E13" s="8">
        <v>552593</v>
      </c>
      <c r="F13" s="9">
        <v>7.4</v>
      </c>
      <c r="G13" s="8">
        <v>597897</v>
      </c>
      <c r="H13" s="9">
        <v>7.7</v>
      </c>
      <c r="I13" s="8">
        <v>614077</v>
      </c>
      <c r="J13" s="9">
        <v>7.9</v>
      </c>
      <c r="K13" s="8">
        <v>601177</v>
      </c>
      <c r="L13" s="9">
        <v>7.7</v>
      </c>
      <c r="M13" s="8">
        <v>651095</v>
      </c>
      <c r="N13" s="9">
        <f t="shared" si="8"/>
        <v>8.0208887178453647</v>
      </c>
      <c r="O13" s="8">
        <v>676451</v>
      </c>
      <c r="P13" s="11">
        <f t="shared" si="9"/>
        <v>8</v>
      </c>
    </row>
    <row r="14" spans="1:16" ht="24.95" customHeight="1" x14ac:dyDescent="0.25">
      <c r="A14" s="10">
        <v>8</v>
      </c>
      <c r="B14" s="7" t="s">
        <v>11</v>
      </c>
      <c r="C14" s="8">
        <v>1198008</v>
      </c>
      <c r="D14" s="9">
        <v>18.899999999999999</v>
      </c>
      <c r="E14" s="8">
        <v>1426538</v>
      </c>
      <c r="F14" s="9">
        <v>19.100000000000001</v>
      </c>
      <c r="G14" s="8">
        <v>1355761</v>
      </c>
      <c r="H14" s="9">
        <v>17.5</v>
      </c>
      <c r="I14" s="8">
        <v>1267292</v>
      </c>
      <c r="J14" s="9">
        <v>16.3</v>
      </c>
      <c r="K14" s="8">
        <v>1198453</v>
      </c>
      <c r="L14" s="9">
        <v>15.4</v>
      </c>
      <c r="M14" s="8">
        <v>1300116</v>
      </c>
      <c r="N14" s="9">
        <f t="shared" si="8"/>
        <v>16.016227672290899</v>
      </c>
      <c r="O14" s="8">
        <v>1312508</v>
      </c>
      <c r="P14" s="11">
        <f t="shared" si="9"/>
        <v>15.5</v>
      </c>
    </row>
    <row r="15" spans="1:16" ht="24.95" customHeight="1" x14ac:dyDescent="0.25">
      <c r="A15" s="10">
        <v>9</v>
      </c>
      <c r="B15" s="7" t="s">
        <v>12</v>
      </c>
      <c r="C15" s="8">
        <v>334002</v>
      </c>
      <c r="D15" s="9">
        <v>5.3</v>
      </c>
      <c r="E15" s="8">
        <v>463757</v>
      </c>
      <c r="F15" s="9">
        <v>6.2</v>
      </c>
      <c r="G15" s="8">
        <v>513003</v>
      </c>
      <c r="H15" s="9">
        <v>6.6</v>
      </c>
      <c r="I15" s="8">
        <v>524743</v>
      </c>
      <c r="J15" s="9">
        <v>6.8</v>
      </c>
      <c r="K15" s="8">
        <v>520971</v>
      </c>
      <c r="L15" s="9">
        <v>6.7</v>
      </c>
      <c r="M15" s="8">
        <v>542140</v>
      </c>
      <c r="N15" s="9">
        <f t="shared" si="8"/>
        <v>6.6786638040419382</v>
      </c>
      <c r="O15" s="8">
        <v>589065</v>
      </c>
      <c r="P15" s="11">
        <f t="shared" si="9"/>
        <v>6.9</v>
      </c>
    </row>
    <row r="16" spans="1:16" ht="24.95" customHeight="1" x14ac:dyDescent="0.25">
      <c r="A16" s="10">
        <v>10</v>
      </c>
      <c r="B16" s="7" t="s">
        <v>13</v>
      </c>
      <c r="C16" s="8">
        <v>127937</v>
      </c>
      <c r="D16" s="9">
        <v>2</v>
      </c>
      <c r="E16" s="8">
        <v>155757</v>
      </c>
      <c r="F16" s="9">
        <v>2.1</v>
      </c>
      <c r="G16" s="8">
        <v>171712</v>
      </c>
      <c r="H16" s="9">
        <v>2.2000000000000002</v>
      </c>
      <c r="I16" s="8">
        <v>165324</v>
      </c>
      <c r="J16" s="9">
        <v>2.1</v>
      </c>
      <c r="K16" s="8">
        <v>187476</v>
      </c>
      <c r="L16" s="9">
        <v>2.4</v>
      </c>
      <c r="M16" s="8">
        <v>193502</v>
      </c>
      <c r="N16" s="9">
        <f t="shared" si="8"/>
        <v>2.3837658232370296</v>
      </c>
      <c r="O16" s="8">
        <v>199937</v>
      </c>
      <c r="P16" s="11">
        <f t="shared" si="9"/>
        <v>2.4</v>
      </c>
    </row>
    <row r="17" spans="1:16" ht="24.95" customHeight="1" x14ac:dyDescent="0.25">
      <c r="A17" s="10">
        <v>11</v>
      </c>
      <c r="B17" s="7" t="s">
        <v>14</v>
      </c>
      <c r="C17" s="8">
        <v>1266909</v>
      </c>
      <c r="D17" s="9">
        <v>20</v>
      </c>
      <c r="E17" s="8">
        <v>1347617</v>
      </c>
      <c r="F17" s="9">
        <v>18.100000000000001</v>
      </c>
      <c r="G17" s="8">
        <v>1502104</v>
      </c>
      <c r="H17" s="9">
        <v>19.3</v>
      </c>
      <c r="I17" s="8">
        <v>1448902</v>
      </c>
      <c r="J17" s="9">
        <v>18.600000000000001</v>
      </c>
      <c r="K17" s="8">
        <v>1382868</v>
      </c>
      <c r="L17" s="9">
        <v>17.8</v>
      </c>
      <c r="M17" s="8">
        <v>1440027</v>
      </c>
      <c r="N17" s="9">
        <f t="shared" si="8"/>
        <v>17.739801899404398</v>
      </c>
      <c r="O17" s="8">
        <v>1521731</v>
      </c>
      <c r="P17" s="11">
        <f t="shared" si="9"/>
        <v>17.899999999999999</v>
      </c>
    </row>
    <row r="18" spans="1:16" ht="24.95" customHeight="1" x14ac:dyDescent="0.25">
      <c r="A18" s="10">
        <v>12</v>
      </c>
      <c r="B18" s="7" t="s">
        <v>22</v>
      </c>
      <c r="C18" s="8">
        <v>350089</v>
      </c>
      <c r="D18" s="9">
        <v>5.5</v>
      </c>
      <c r="E18" s="8">
        <v>498693</v>
      </c>
      <c r="F18" s="9">
        <v>6.7</v>
      </c>
      <c r="G18" s="8">
        <v>516118</v>
      </c>
      <c r="H18" s="9">
        <v>6.6</v>
      </c>
      <c r="I18" s="8">
        <v>540041</v>
      </c>
      <c r="J18" s="9">
        <v>7</v>
      </c>
      <c r="K18" s="8">
        <v>536421</v>
      </c>
      <c r="L18" s="9">
        <v>6.9</v>
      </c>
      <c r="M18" s="8">
        <v>557948</v>
      </c>
      <c r="N18" s="9">
        <f t="shared" si="8"/>
        <v>6.8734037557413057</v>
      </c>
      <c r="O18" s="8">
        <v>616782</v>
      </c>
      <c r="P18" s="11">
        <f t="shared" si="9"/>
        <v>7.3</v>
      </c>
    </row>
    <row r="19" spans="1:16" ht="24.95" customHeight="1" thickBot="1" x14ac:dyDescent="0.3">
      <c r="A19" s="12">
        <v>13</v>
      </c>
      <c r="B19" s="13" t="s">
        <v>15</v>
      </c>
      <c r="C19" s="14">
        <v>382874</v>
      </c>
      <c r="D19" s="15">
        <v>6.1</v>
      </c>
      <c r="E19" s="14">
        <v>460095</v>
      </c>
      <c r="F19" s="15">
        <v>6.2</v>
      </c>
      <c r="G19" s="14">
        <v>479642</v>
      </c>
      <c r="H19" s="15">
        <v>6.2</v>
      </c>
      <c r="I19" s="14">
        <v>467360</v>
      </c>
      <c r="J19" s="15">
        <v>6</v>
      </c>
      <c r="K19" s="14">
        <v>459248</v>
      </c>
      <c r="L19" s="15">
        <v>5.9</v>
      </c>
      <c r="M19" s="14">
        <v>479001</v>
      </c>
      <c r="N19" s="15">
        <f t="shared" si="8"/>
        <v>5.9008496713024172</v>
      </c>
      <c r="O19" s="14">
        <v>480214</v>
      </c>
      <c r="P19" s="16">
        <f t="shared" si="9"/>
        <v>5.7</v>
      </c>
    </row>
    <row r="20" spans="1:16" ht="27.75" customHeight="1" x14ac:dyDescent="0.25">
      <c r="B20" s="17" t="s">
        <v>24</v>
      </c>
    </row>
    <row r="21" spans="1:16" ht="27.75" customHeight="1" x14ac:dyDescent="0.25">
      <c r="B21" s="18" t="s">
        <v>23</v>
      </c>
      <c r="C21" s="18"/>
      <c r="D21" s="18"/>
      <c r="E21" s="18"/>
      <c r="F21" s="18"/>
      <c r="H21" s="18"/>
    </row>
    <row r="23" spans="1:16" x14ac:dyDescent="0.25">
      <c r="C23" s="4"/>
      <c r="D23" s="4"/>
      <c r="E23" s="4"/>
      <c r="F23" s="4"/>
      <c r="G23" s="4"/>
      <c r="H23" s="4"/>
    </row>
  </sheetData>
  <mergeCells count="10">
    <mergeCell ref="A1:P1"/>
    <mergeCell ref="A3:A4"/>
    <mergeCell ref="B3:B4"/>
    <mergeCell ref="C3:D3"/>
    <mergeCell ref="E3:F3"/>
    <mergeCell ref="G3:H3"/>
    <mergeCell ref="I3:J3"/>
    <mergeCell ref="K3:L3"/>
    <mergeCell ref="O3:P3"/>
    <mergeCell ref="M3:N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tuxum</vt:lpstr>
      <vt:lpstr>tuxum!Заголовки_для_печати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2024-03-18T07:09:51Z</cp:lastPrinted>
  <dcterms:created xsi:type="dcterms:W3CDTF">2022-05-21T11:12:46Z</dcterms:created>
  <dcterms:modified xsi:type="dcterms:W3CDTF">2024-03-18T07:10:00Z</dcterms:modified>
</cp:coreProperties>
</file>