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1-чорак " sheetId="5" r:id="rId1"/>
  </sheets>
  <definedNames>
    <definedName name="_xlnm.Print_Titles" localSheetId="0">'1-чорак '!$6:$8</definedName>
    <definedName name="_xlnm.Print_Area" localSheetId="0">'1-чорак '!$A$1:$G$51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5" l="1"/>
  <c r="F10" i="5"/>
  <c r="D12" i="5"/>
  <c r="D10" i="5" s="1"/>
  <c r="E12" i="5"/>
  <c r="E10" i="5" s="1"/>
  <c r="C45" i="5"/>
  <c r="F31" i="5"/>
  <c r="G12" i="5" l="1"/>
  <c r="G10" i="5" s="1"/>
  <c r="C51" i="5"/>
  <c r="C50" i="5"/>
  <c r="C49" i="5"/>
  <c r="C48" i="5"/>
  <c r="C47" i="5"/>
  <c r="C46" i="5"/>
  <c r="C44" i="5"/>
  <c r="C43" i="5"/>
  <c r="C42" i="5"/>
  <c r="C41" i="5"/>
  <c r="C40" i="5"/>
  <c r="C39" i="5"/>
  <c r="C38" i="5"/>
  <c r="C37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0" i="5" l="1"/>
  <c r="C12" i="5"/>
  <c r="C13" i="5"/>
</calcChain>
</file>

<file path=xl/sharedStrings.xml><?xml version="1.0" encoding="utf-8"?>
<sst xmlns="http://schemas.openxmlformats.org/spreadsheetml/2006/main" count="57" uniqueCount="57">
  <si>
    <t>МАЪЛУМОТ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</si>
  <si>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</si>
  <si>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</si>
  <si>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</si>
  <si>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</si>
  <si>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</si>
  <si>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</si>
  <si>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Қишлоқ хўжалиги экинлари навларини синаш маркази</t>
  </si>
  <si>
    <t>Андижон қишлоқ хўжалиги ва агротехнологиялар институти</t>
  </si>
  <si>
    <t>Ўзбекистон Республикаси Қишлоқ хўжалиги вазирлиги</t>
  </si>
  <si>
    <t>Ветеринария ва чорвачиликни ривожлантириш қўмитаси марказий аппарати</t>
  </si>
  <si>
    <t>Вазирлик марказий аппарати</t>
  </si>
  <si>
    <t>Ипакчилик ва жун саноатини ривожлантириш қўмитаси марказий аппарати</t>
  </si>
  <si>
    <t>Қишлоқ хўжалигида хизматлар кўрсатиш агентлиги</t>
  </si>
  <si>
    <t>Ўсимликлар карантини ва ҳимояси агентлиги</t>
  </si>
  <si>
    <t>Агросаноат мажмуи устидан назорат қилиш инспекцияси</t>
  </si>
  <si>
    <t>Республика хайвонлар касаликлари ташхиси ва озик-овкат махсулотлари хавфсизлиги давлат маркази</t>
  </si>
  <si>
    <t>Давлат чегараси ва транспортдаги Давлат ветеринария назорати бошқармаси</t>
  </si>
  <si>
    <t>Республика агрокимёвий таҳлил маркази</t>
  </si>
  <si>
    <t>«Биосифат» республика маркази</t>
  </si>
  <si>
    <t>Ветеринария ва чорвачиликни ривожлантириш давлат қўмитаси (аъзолик бадали)</t>
  </si>
  <si>
    <t>ТошДАУ қошидаги Педагог кадрларни қайта тайёрлаш ва уларнинг малакасини ошириш тармоқ маркази</t>
  </si>
  <si>
    <t>Ветеринария ва чорвачиликни ривожлантириш қўмитаси тизимидаги педагог кадрларни кайта тайёрлаш ва уларнинг малакасини ошириш тармок маркази</t>
  </si>
  <si>
    <t>Тошкент давлат аграр университети</t>
  </si>
  <si>
    <t>Қорақалпоғистон қишлоқ хўжалиги ва агротехнологиялар институти</t>
  </si>
  <si>
    <t>Термиз агротехнологиялар ва инновацион ривожланиш институти</t>
  </si>
  <si>
    <t>Самарқанд агроинновациялар ва тадқиқотлар институти</t>
  </si>
  <si>
    <t>Самарқанд давлат ветеринария медицинаси, чорвачилик ва биотехнологиялар университети</t>
  </si>
  <si>
    <t>Самарқанд давлат ветеринария медицинаси, чорвачилик ва биотехнологиялар университети Тошкент филиали</t>
  </si>
  <si>
    <t>Самарқанд давлат ветеринария медицинаси, чорвачилик ва биотехнологиялар университети Нукус филиали</t>
  </si>
  <si>
    <t>Тошкент давлат аграр университети қошидаги Академик лицейи</t>
  </si>
  <si>
    <t>Андижон қишлоқ хўжалиги ва агротехнологиялар институти қошидаги Акалемик лицей</t>
  </si>
  <si>
    <t>Самарқанд давлат ветеринария медицинаси, чорвачилик ва биотехнологиялар университети Академик литцей</t>
  </si>
  <si>
    <t>I</t>
  </si>
  <si>
    <t>II</t>
  </si>
  <si>
    <t>1-ИЛОВА</t>
  </si>
  <si>
    <t>млн,сўмда</t>
  </si>
  <si>
    <t>шу жумладан:</t>
  </si>
  <si>
    <t>жорий харажатлар</t>
  </si>
  <si>
    <t>Ҳайвонларни идентификация қилиш рўйхатга олиш ва кузатиш маркази</t>
  </si>
  <si>
    <t>Ветеринария дори воситалари озукабоп кушимчалар сифати ва муомиласи назорати бўйича давлат илмий маркази</t>
  </si>
  <si>
    <t>Қишлоқ хўжалиги вазирлиги
(Вазирлар Махкамаси захира жамғармаси)</t>
  </si>
  <si>
    <t>Қишлоқ хўжалиги вазирлиги
(Вазирлар Маҳкамаси 18.08.2021й.даги 470-Ф-сон фармойиш ижроси юзасидан)</t>
  </si>
  <si>
    <t>«Agro-subsidiya»ЯАТдан фойдаланиш харажатлари</t>
  </si>
  <si>
    <t>Озик-овкат ва кишлок хужалиги сохасида стратегик ривожланиш ва тадкикотлар халкаро маркази" орол денгизи мавзасида иклим ўзгаришига мослашиш ва унинг оқибатларини юмшатиш дастури" лойихаси</t>
  </si>
  <si>
    <t>Қишлоқ хўжалиги вазирлигининг Халқаро аъзолик тўловларига</t>
  </si>
  <si>
    <t>Ветеринария ва чорвачиликни ривожлантириш қўмитаси тизимидаги 
Илмий-тадқиқот муассасалари (3та)</t>
  </si>
  <si>
    <t>Ипакчилик ва жунсаноатини ривожлантириш қўмитаси тизимидаги 
Илтий-тадқиқот муассасалари (3та)</t>
  </si>
  <si>
    <t>Ўсимликлар карантини ва ҳимояси агентлиги тизимидаги 
Илмий-тадқиқот муассаси (1та)</t>
  </si>
  <si>
    <r>
      <t xml:space="preserve">ривожлантириш дастурлари учун харажатлар
</t>
    </r>
    <r>
      <rPr>
        <i/>
        <sz val="12"/>
        <rFont val="Times New Roman"/>
        <family val="1"/>
        <charset val="204"/>
      </rPr>
      <t>(Қишлоқ хўжалиги соҳасини ривожлантириш дастурлари 
учун ажратилган маблағлар)</t>
    </r>
  </si>
  <si>
    <t>Бюджет жараёнининг очиқлигини таъминлаш мақсадида расмий веб-сайтларда маълумотларни жойлаштириш тартиби тўғрисидаги низомга</t>
  </si>
  <si>
    <t>объектларни лойиҳалаштириш қуриш (реконструкцияқилиш) ва таъмирлаш ишлари учун капитал қўйилмалар</t>
  </si>
  <si>
    <t>Ҳисобот даври мобайнида бюджетдан ажратилаётган маблағлар суммаси (йиллик)</t>
  </si>
  <si>
    <t>2024 йилда Қишлоқ хўжалиги вазирлигига бюджетдан ажратилган маблағларнинг чегараланган миқдорининг 
ўз тасарруфидаги бюджет ташкилотлари кесимида тақсимоти тўғрисида</t>
  </si>
  <si>
    <t>Озиқ-овқат технологияси ва муҳандислиги халқаро институти</t>
  </si>
  <si>
    <t>Қишлоқ хўжалиги вазирлиги тизимидаги илмий тадқиқот муассасалари ва ноёб илмий объектларини сақлаш харажатлари (68та)</t>
  </si>
  <si>
    <t>Вазирликка тўғридан-тўри бўйсинувчи илмий тадқиқот институтлари (18 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</si>
</sst>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0" fontId="10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 indent="5"/>
    </xf>
    <xf numFmtId="164" fontId="1" fillId="0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9" fillId="3" borderId="8" xfId="0" applyFont="1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 vertical="center" wrapText="1" indent="5"/>
    </xf>
    <xf numFmtId="164" fontId="14" fillId="3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51"/>
  <sheetViews>
    <sheetView tabSelected="1" view="pageBreakPreview" zoomScaleNormal="100" zoomScaleSheetLayoutView="100" workbookViewId="0">
      <selection activeCell="F42" sqref="F42"/>
    </sheetView>
  </sheetViews>
  <sheetFormatPr defaultRowHeight="15.75" x14ac:dyDescent="0.25"/>
  <cols>
    <col min="1" max="1" width="5.85546875" style="1" customWidth="1"/>
    <col min="2" max="2" width="80.140625" style="1" customWidth="1"/>
    <col min="3" max="3" width="27.7109375" style="6" customWidth="1"/>
    <col min="4" max="4" width="20" style="1" customWidth="1"/>
    <col min="5" max="5" width="16.5703125" style="1" customWidth="1"/>
    <col min="6" max="6" width="20.42578125" style="1" customWidth="1"/>
    <col min="7" max="7" width="32.28515625" style="1" customWidth="1"/>
    <col min="8" max="8" width="20.140625" style="1" bestFit="1" customWidth="1"/>
    <col min="9" max="10" width="11.85546875" style="1" bestFit="1" customWidth="1"/>
    <col min="11" max="11" width="16" style="1" bestFit="1" customWidth="1"/>
    <col min="12" max="16384" width="9.140625" style="1"/>
  </cols>
  <sheetData>
    <row r="1" spans="1:9" ht="64.5" customHeight="1" x14ac:dyDescent="0.25">
      <c r="B1" s="2"/>
      <c r="C1" s="5"/>
      <c r="D1" s="2"/>
      <c r="E1" s="2"/>
      <c r="F1" s="24" t="s">
        <v>50</v>
      </c>
      <c r="G1" s="24"/>
    </row>
    <row r="2" spans="1:9" x14ac:dyDescent="0.25">
      <c r="F2" s="25" t="s">
        <v>35</v>
      </c>
      <c r="G2" s="25"/>
    </row>
    <row r="3" spans="1:9" ht="36" customHeight="1" x14ac:dyDescent="0.25">
      <c r="A3" s="26" t="s">
        <v>53</v>
      </c>
      <c r="B3" s="26"/>
      <c r="C3" s="26"/>
      <c r="D3" s="26"/>
      <c r="E3" s="26"/>
      <c r="F3" s="26"/>
      <c r="G3" s="26"/>
    </row>
    <row r="4" spans="1:9" x14ac:dyDescent="0.25">
      <c r="A4" s="26" t="s">
        <v>0</v>
      </c>
      <c r="B4" s="26"/>
      <c r="C4" s="26"/>
      <c r="D4" s="26"/>
      <c r="E4" s="26"/>
      <c r="F4" s="26"/>
      <c r="G4" s="26"/>
    </row>
    <row r="5" spans="1:9" ht="16.5" thickBot="1" x14ac:dyDescent="0.3">
      <c r="A5" s="27" t="s">
        <v>36</v>
      </c>
      <c r="B5" s="27"/>
      <c r="C5" s="27"/>
      <c r="D5" s="27"/>
      <c r="E5" s="27"/>
      <c r="F5" s="27"/>
      <c r="G5" s="27"/>
    </row>
    <row r="6" spans="1:9" ht="25.5" customHeight="1" thickBot="1" x14ac:dyDescent="0.3">
      <c r="A6" s="28" t="s">
        <v>1</v>
      </c>
      <c r="B6" s="28" t="s">
        <v>2</v>
      </c>
      <c r="C6" s="21" t="s">
        <v>52</v>
      </c>
      <c r="D6" s="22"/>
      <c r="E6" s="22"/>
      <c r="F6" s="22"/>
      <c r="G6" s="23"/>
    </row>
    <row r="7" spans="1:9" ht="16.5" thickBot="1" x14ac:dyDescent="0.3">
      <c r="A7" s="29"/>
      <c r="B7" s="29"/>
      <c r="C7" s="31" t="s">
        <v>3</v>
      </c>
      <c r="D7" s="22"/>
      <c r="E7" s="22"/>
      <c r="F7" s="22"/>
      <c r="G7" s="23"/>
    </row>
    <row r="8" spans="1:9" ht="79.5" thickBot="1" x14ac:dyDescent="0.3">
      <c r="A8" s="30"/>
      <c r="B8" s="30"/>
      <c r="C8" s="32"/>
      <c r="D8" s="3" t="s">
        <v>4</v>
      </c>
      <c r="E8" s="3" t="s">
        <v>5</v>
      </c>
      <c r="F8" s="3" t="s">
        <v>6</v>
      </c>
      <c r="G8" s="3" t="s">
        <v>51</v>
      </c>
    </row>
    <row r="9" spans="1:9" ht="6" customHeight="1" thickBot="1" x14ac:dyDescent="0.3">
      <c r="A9" s="21"/>
      <c r="B9" s="22"/>
      <c r="C9" s="22"/>
      <c r="D9" s="22"/>
      <c r="E9" s="22"/>
      <c r="F9" s="22"/>
      <c r="G9" s="23"/>
    </row>
    <row r="10" spans="1:9" s="4" customFormat="1" ht="27" customHeight="1" thickBot="1" x14ac:dyDescent="0.3">
      <c r="A10" s="7"/>
      <c r="B10" s="17" t="s">
        <v>9</v>
      </c>
      <c r="C10" s="12">
        <f>+SUM(D10:G10)</f>
        <v>1645196.27552965</v>
      </c>
      <c r="D10" s="12">
        <f>+D12+D13</f>
        <v>402959.26846224995</v>
      </c>
      <c r="E10" s="12">
        <f>+E12+E13</f>
        <v>81243.69601761004</v>
      </c>
      <c r="F10" s="12">
        <f>+F12+F13</f>
        <v>1160945.83604979</v>
      </c>
      <c r="G10" s="12">
        <f t="shared" ref="G10" si="0">+G12+G13</f>
        <v>47.475000000000001</v>
      </c>
      <c r="H10" s="18"/>
      <c r="I10" s="18"/>
    </row>
    <row r="11" spans="1:9" s="4" customFormat="1" ht="27" customHeight="1" thickBot="1" x14ac:dyDescent="0.3">
      <c r="A11" s="7"/>
      <c r="B11" s="19" t="s">
        <v>37</v>
      </c>
      <c r="C11" s="20"/>
      <c r="D11" s="12"/>
      <c r="E11" s="12"/>
      <c r="F11" s="12"/>
      <c r="G11" s="12"/>
      <c r="H11" s="18"/>
      <c r="I11" s="18"/>
    </row>
    <row r="12" spans="1:9" s="4" customFormat="1" ht="16.5" thickBot="1" x14ac:dyDescent="0.3">
      <c r="A12" s="13" t="s">
        <v>33</v>
      </c>
      <c r="B12" s="14" t="s">
        <v>38</v>
      </c>
      <c r="C12" s="9">
        <f>+SUM(D12:G12)</f>
        <v>836137.67552964995</v>
      </c>
      <c r="D12" s="9">
        <f>SUM(D14:D51)</f>
        <v>402959.26846224995</v>
      </c>
      <c r="E12" s="9">
        <f>SUM(E14:E51)</f>
        <v>81243.69601761004</v>
      </c>
      <c r="F12" s="12">
        <v>351934.71104979003</v>
      </c>
      <c r="G12" s="12">
        <f>SUM(G14:G51)</f>
        <v>0</v>
      </c>
      <c r="H12" s="18"/>
      <c r="I12" s="18"/>
    </row>
    <row r="13" spans="1:9" s="4" customFormat="1" ht="49.5" customHeight="1" thickBot="1" x14ac:dyDescent="0.3">
      <c r="A13" s="13" t="s">
        <v>34</v>
      </c>
      <c r="B13" s="14" t="s">
        <v>49</v>
      </c>
      <c r="C13" s="9">
        <f>+SUM(D13:G13)</f>
        <v>809058.6</v>
      </c>
      <c r="D13" s="9">
        <v>0</v>
      </c>
      <c r="E13" s="9">
        <v>0</v>
      </c>
      <c r="F13" s="12">
        <v>809011.125</v>
      </c>
      <c r="G13" s="12">
        <v>47.475000000000001</v>
      </c>
      <c r="H13" s="18"/>
      <c r="I13" s="18"/>
    </row>
    <row r="14" spans="1:9" s="4" customFormat="1" ht="21.75" customHeight="1" thickBot="1" x14ac:dyDescent="0.3">
      <c r="A14" s="7"/>
      <c r="B14" s="8" t="s">
        <v>11</v>
      </c>
      <c r="C14" s="9">
        <f t="shared" ref="C14:C51" si="1">+SUM(D14:G14)</f>
        <v>45614.021441709992</v>
      </c>
      <c r="D14" s="10">
        <v>31310.860874149999</v>
      </c>
      <c r="E14" s="10">
        <v>7784.7370099999998</v>
      </c>
      <c r="F14" s="11">
        <v>6518.4235575599996</v>
      </c>
      <c r="G14" s="11"/>
      <c r="H14" s="18"/>
      <c r="I14" s="18"/>
    </row>
    <row r="15" spans="1:9" s="4" customFormat="1" ht="21.75" customHeight="1" thickBot="1" x14ac:dyDescent="0.3">
      <c r="A15" s="7"/>
      <c r="B15" s="8" t="s">
        <v>10</v>
      </c>
      <c r="C15" s="9">
        <f t="shared" si="1"/>
        <v>16467.78189034</v>
      </c>
      <c r="D15" s="10">
        <v>10771.582363</v>
      </c>
      <c r="E15" s="10">
        <v>2579.941519</v>
      </c>
      <c r="F15" s="11">
        <v>3116.2580083399998</v>
      </c>
      <c r="G15" s="11"/>
      <c r="H15" s="18"/>
      <c r="I15" s="18"/>
    </row>
    <row r="16" spans="1:9" s="4" customFormat="1" ht="21.75" customHeight="1" thickBot="1" x14ac:dyDescent="0.3">
      <c r="A16" s="7"/>
      <c r="B16" s="8" t="s">
        <v>12</v>
      </c>
      <c r="C16" s="9">
        <f t="shared" si="1"/>
        <v>1995.4938380000001</v>
      </c>
      <c r="D16" s="10">
        <v>1192.433726</v>
      </c>
      <c r="E16" s="10">
        <v>298.02805799999999</v>
      </c>
      <c r="F16" s="11">
        <v>505.03205400000002</v>
      </c>
      <c r="G16" s="11"/>
      <c r="H16" s="18"/>
      <c r="I16" s="18"/>
    </row>
    <row r="17" spans="1:9" s="4" customFormat="1" ht="21.75" customHeight="1" thickBot="1" x14ac:dyDescent="0.3">
      <c r="A17" s="7"/>
      <c r="B17" s="8" t="s">
        <v>13</v>
      </c>
      <c r="C17" s="9">
        <f t="shared" si="1"/>
        <v>23663.912708740001</v>
      </c>
      <c r="D17" s="10">
        <v>18544.548656999999</v>
      </c>
      <c r="E17" s="10">
        <v>4626.9433730000001</v>
      </c>
      <c r="F17" s="11">
        <v>492.42067874000003</v>
      </c>
      <c r="G17" s="11"/>
      <c r="H17" s="18"/>
      <c r="I17" s="18"/>
    </row>
    <row r="18" spans="1:9" s="4" customFormat="1" ht="21.75" customHeight="1" thickBot="1" x14ac:dyDescent="0.3">
      <c r="A18" s="7"/>
      <c r="B18" s="8" t="s">
        <v>14</v>
      </c>
      <c r="C18" s="9">
        <f t="shared" si="1"/>
        <v>13961.563825290001</v>
      </c>
      <c r="D18" s="10">
        <v>10256.07847</v>
      </c>
      <c r="E18" s="10">
        <v>2538.8056999999999</v>
      </c>
      <c r="F18" s="11">
        <v>1166.67965529</v>
      </c>
      <c r="G18" s="11"/>
      <c r="H18" s="18"/>
      <c r="I18" s="18"/>
    </row>
    <row r="19" spans="1:9" s="16" customFormat="1" ht="21.75" customHeight="1" thickBot="1" x14ac:dyDescent="0.3">
      <c r="A19" s="7"/>
      <c r="B19" s="8" t="s">
        <v>15</v>
      </c>
      <c r="C19" s="9">
        <f t="shared" si="1"/>
        <v>8262.6935829700014</v>
      </c>
      <c r="D19" s="10">
        <v>5718.4627933700003</v>
      </c>
      <c r="E19" s="10">
        <v>1406.4344717199999</v>
      </c>
      <c r="F19" s="11">
        <v>1137.7963178800001</v>
      </c>
      <c r="G19" s="11"/>
      <c r="H19" s="18"/>
      <c r="I19" s="18"/>
    </row>
    <row r="20" spans="1:9" s="4" customFormat="1" ht="21.75" customHeight="1" thickBot="1" x14ac:dyDescent="0.3">
      <c r="A20" s="7"/>
      <c r="B20" s="8" t="s">
        <v>7</v>
      </c>
      <c r="C20" s="9">
        <f t="shared" si="1"/>
        <v>11097.13564079</v>
      </c>
      <c r="D20" s="10">
        <v>8531.5454339999997</v>
      </c>
      <c r="E20" s="10">
        <v>2123.2405429999999</v>
      </c>
      <c r="F20" s="11">
        <v>442.34966379000002</v>
      </c>
      <c r="G20" s="11"/>
      <c r="H20" s="18"/>
      <c r="I20" s="18"/>
    </row>
    <row r="21" spans="1:9" s="16" customFormat="1" ht="21.75" customHeight="1" thickBot="1" x14ac:dyDescent="0.3">
      <c r="A21" s="7"/>
      <c r="B21" s="8" t="s">
        <v>39</v>
      </c>
      <c r="C21" s="9">
        <f t="shared" si="1"/>
        <v>1576.99637235</v>
      </c>
      <c r="D21" s="10">
        <v>350.99233199999998</v>
      </c>
      <c r="E21" s="10">
        <v>83.341200000000001</v>
      </c>
      <c r="F21" s="11">
        <v>1142.6628403499999</v>
      </c>
      <c r="G21" s="11"/>
      <c r="H21" s="18"/>
      <c r="I21" s="18"/>
    </row>
    <row r="22" spans="1:9" s="4" customFormat="1" ht="32.25" thickBot="1" x14ac:dyDescent="0.3">
      <c r="A22" s="7"/>
      <c r="B22" s="8" t="s">
        <v>16</v>
      </c>
      <c r="C22" s="9">
        <f t="shared" si="1"/>
        <v>9372.0938706300003</v>
      </c>
      <c r="D22" s="10">
        <v>2022.9641859999999</v>
      </c>
      <c r="E22" s="10">
        <v>502.43883519000002</v>
      </c>
      <c r="F22" s="11">
        <v>6846.6908494400004</v>
      </c>
      <c r="G22" s="11"/>
      <c r="H22" s="18"/>
      <c r="I22" s="18"/>
    </row>
    <row r="23" spans="1:9" s="4" customFormat="1" ht="32.25" thickBot="1" x14ac:dyDescent="0.3">
      <c r="A23" s="7"/>
      <c r="B23" s="8" t="s">
        <v>40</v>
      </c>
      <c r="C23" s="9">
        <f t="shared" si="1"/>
        <v>1861.4975886100001</v>
      </c>
      <c r="D23" s="10">
        <v>705.97441000000003</v>
      </c>
      <c r="E23" s="10">
        <v>177.80604700000001</v>
      </c>
      <c r="F23" s="11">
        <v>977.71713161000002</v>
      </c>
      <c r="G23" s="11"/>
      <c r="H23" s="18"/>
      <c r="I23" s="18"/>
    </row>
    <row r="24" spans="1:9" s="4" customFormat="1" ht="27" customHeight="1" thickBot="1" x14ac:dyDescent="0.3">
      <c r="A24" s="7"/>
      <c r="B24" s="8" t="s">
        <v>17</v>
      </c>
      <c r="C24" s="9">
        <f t="shared" si="1"/>
        <v>7261.7738324399998</v>
      </c>
      <c r="D24" s="10">
        <v>3952.1069646599999</v>
      </c>
      <c r="E24" s="10">
        <v>985.60242719999997</v>
      </c>
      <c r="F24" s="11">
        <v>2324.0644405799999</v>
      </c>
      <c r="G24" s="11"/>
      <c r="H24" s="18"/>
      <c r="I24" s="18"/>
    </row>
    <row r="25" spans="1:9" s="4" customFormat="1" ht="21.75" customHeight="1" thickBot="1" x14ac:dyDescent="0.3">
      <c r="A25" s="7"/>
      <c r="B25" s="8" t="s">
        <v>18</v>
      </c>
      <c r="C25" s="9">
        <f t="shared" si="1"/>
        <v>21110.799391230001</v>
      </c>
      <c r="D25" s="10">
        <v>15188.369454490001</v>
      </c>
      <c r="E25" s="10">
        <v>3826.2536260000002</v>
      </c>
      <c r="F25" s="11">
        <v>2096.1763107400002</v>
      </c>
      <c r="G25" s="11"/>
      <c r="H25" s="18"/>
      <c r="I25" s="18"/>
    </row>
    <row r="26" spans="1:9" s="4" customFormat="1" ht="21.75" customHeight="1" thickBot="1" x14ac:dyDescent="0.3">
      <c r="A26" s="7"/>
      <c r="B26" s="8" t="s">
        <v>19</v>
      </c>
      <c r="C26" s="9">
        <f t="shared" si="1"/>
        <v>1885.4195887999999</v>
      </c>
      <c r="D26" s="10">
        <v>1176.3987360000001</v>
      </c>
      <c r="E26" s="10">
        <v>300.15594900000002</v>
      </c>
      <c r="F26" s="11">
        <v>408.86490379999998</v>
      </c>
      <c r="G26" s="11"/>
      <c r="H26" s="18"/>
      <c r="I26" s="18"/>
    </row>
    <row r="27" spans="1:9" s="16" customFormat="1" ht="32.25" thickBot="1" x14ac:dyDescent="0.3">
      <c r="A27" s="7"/>
      <c r="B27" s="8" t="s">
        <v>41</v>
      </c>
      <c r="C27" s="9">
        <f t="shared" si="1"/>
        <v>46.4375</v>
      </c>
      <c r="D27" s="10">
        <v>11.55</v>
      </c>
      <c r="E27" s="10">
        <v>2.8875000000000002</v>
      </c>
      <c r="F27" s="11">
        <v>32</v>
      </c>
      <c r="G27" s="11"/>
      <c r="H27" s="18"/>
      <c r="I27" s="18"/>
    </row>
    <row r="28" spans="1:9" s="16" customFormat="1" ht="48" thickBot="1" x14ac:dyDescent="0.3">
      <c r="A28" s="7"/>
      <c r="B28" s="8" t="s">
        <v>42</v>
      </c>
      <c r="C28" s="9">
        <f t="shared" si="1"/>
        <v>915.54824729999996</v>
      </c>
      <c r="D28" s="10"/>
      <c r="E28" s="10"/>
      <c r="F28" s="11">
        <v>915.54824729999996</v>
      </c>
      <c r="G28" s="11"/>
      <c r="H28" s="18"/>
      <c r="I28" s="18"/>
    </row>
    <row r="29" spans="1:9" s="4" customFormat="1" ht="16.5" thickBot="1" x14ac:dyDescent="0.3">
      <c r="A29" s="7"/>
      <c r="B29" s="8" t="s">
        <v>43</v>
      </c>
      <c r="C29" s="9">
        <f t="shared" si="1"/>
        <v>999.99999998999999</v>
      </c>
      <c r="D29" s="10"/>
      <c r="E29" s="10"/>
      <c r="F29" s="11">
        <v>999.99999998999999</v>
      </c>
      <c r="G29" s="11"/>
      <c r="H29" s="18"/>
      <c r="I29" s="18"/>
    </row>
    <row r="30" spans="1:9" s="15" customFormat="1" ht="48" thickBot="1" x14ac:dyDescent="0.3">
      <c r="A30" s="7"/>
      <c r="B30" s="8" t="s">
        <v>44</v>
      </c>
      <c r="C30" s="9">
        <f t="shared" si="1"/>
        <v>1066.704154</v>
      </c>
      <c r="D30" s="10"/>
      <c r="E30" s="10">
        <v>1066.704154</v>
      </c>
      <c r="F30" s="11"/>
      <c r="G30" s="11"/>
      <c r="H30" s="18"/>
      <c r="I30" s="18"/>
    </row>
    <row r="31" spans="1:9" s="4" customFormat="1" ht="21.75" customHeight="1" thickBot="1" x14ac:dyDescent="0.3">
      <c r="A31" s="7"/>
      <c r="B31" s="8" t="s">
        <v>45</v>
      </c>
      <c r="C31" s="9">
        <f t="shared" si="1"/>
        <v>2121.1797347399997</v>
      </c>
      <c r="D31" s="10"/>
      <c r="E31" s="10"/>
      <c r="F31" s="11">
        <f>1679.44623474+441.7335</f>
        <v>2121.1797347399997</v>
      </c>
      <c r="G31" s="11"/>
      <c r="H31" s="18"/>
      <c r="I31" s="18"/>
    </row>
    <row r="32" spans="1:9" s="4" customFormat="1" ht="32.25" thickBot="1" x14ac:dyDescent="0.3">
      <c r="A32" s="7"/>
      <c r="B32" s="8" t="s">
        <v>20</v>
      </c>
      <c r="C32" s="9">
        <f t="shared" si="1"/>
        <v>477.70259184000003</v>
      </c>
      <c r="D32" s="10"/>
      <c r="E32" s="10"/>
      <c r="F32" s="11">
        <v>477.70259184000003</v>
      </c>
      <c r="G32" s="11"/>
      <c r="H32" s="18"/>
      <c r="I32" s="18"/>
    </row>
    <row r="33" spans="1:9" s="4" customFormat="1" ht="32.25" thickBot="1" x14ac:dyDescent="0.3">
      <c r="A33" s="7"/>
      <c r="B33" s="8" t="s">
        <v>21</v>
      </c>
      <c r="C33" s="9">
        <f t="shared" si="1"/>
        <v>1037.1835902</v>
      </c>
      <c r="D33" s="10">
        <v>781.25177499999995</v>
      </c>
      <c r="E33" s="10">
        <v>193.03840600000001</v>
      </c>
      <c r="F33" s="11">
        <v>62.893409200000001</v>
      </c>
      <c r="G33" s="11"/>
      <c r="H33" s="18"/>
      <c r="I33" s="18"/>
    </row>
    <row r="34" spans="1:9" s="4" customFormat="1" ht="32.25" thickBot="1" x14ac:dyDescent="0.3">
      <c r="A34" s="7"/>
      <c r="B34" s="8" t="s">
        <v>22</v>
      </c>
      <c r="C34" s="9">
        <f t="shared" si="1"/>
        <v>596.48561549999999</v>
      </c>
      <c r="D34" s="10">
        <v>426.00074899999998</v>
      </c>
      <c r="E34" s="10">
        <v>106.50797799999999</v>
      </c>
      <c r="F34" s="11">
        <v>63.976888500000001</v>
      </c>
      <c r="G34" s="11"/>
      <c r="H34" s="18"/>
      <c r="I34" s="18"/>
    </row>
    <row r="35" spans="1:9" s="15" customFormat="1" ht="32.25" thickBot="1" x14ac:dyDescent="0.3">
      <c r="A35" s="7"/>
      <c r="B35" s="8" t="s">
        <v>55</v>
      </c>
      <c r="C35" s="9">
        <f t="shared" si="1"/>
        <v>112343.8</v>
      </c>
      <c r="D35" s="10">
        <v>82122.100000000006</v>
      </c>
      <c r="E35" s="10">
        <v>20295.400000000001</v>
      </c>
      <c r="F35" s="11">
        <v>9926.2999999999993</v>
      </c>
      <c r="G35" s="11"/>
      <c r="H35" s="18"/>
      <c r="I35" s="18"/>
    </row>
    <row r="36" spans="1:9" s="15" customFormat="1" ht="16.5" thickBot="1" x14ac:dyDescent="0.3">
      <c r="A36" s="7"/>
      <c r="B36" s="8" t="s">
        <v>56</v>
      </c>
      <c r="C36" s="9">
        <f t="shared" si="1"/>
        <v>9702</v>
      </c>
      <c r="D36" s="10">
        <v>7089</v>
      </c>
      <c r="E36" s="10">
        <v>1748.4</v>
      </c>
      <c r="F36" s="11">
        <v>864.6</v>
      </c>
      <c r="G36" s="11"/>
      <c r="H36" s="18"/>
      <c r="I36" s="18"/>
    </row>
    <row r="37" spans="1:9" s="4" customFormat="1" ht="32.25" thickBot="1" x14ac:dyDescent="0.3">
      <c r="A37" s="7"/>
      <c r="B37" s="8" t="s">
        <v>46</v>
      </c>
      <c r="C37" s="9">
        <f t="shared" si="1"/>
        <v>14991.5</v>
      </c>
      <c r="D37" s="10">
        <v>10022.5</v>
      </c>
      <c r="E37" s="10">
        <v>2541.4</v>
      </c>
      <c r="F37" s="11">
        <v>2427.6</v>
      </c>
      <c r="G37" s="11"/>
      <c r="H37" s="18"/>
      <c r="I37" s="18"/>
    </row>
    <row r="38" spans="1:9" s="4" customFormat="1" ht="32.25" thickBot="1" x14ac:dyDescent="0.3">
      <c r="A38" s="7"/>
      <c r="B38" s="8" t="s">
        <v>47</v>
      </c>
      <c r="C38" s="9">
        <f t="shared" si="1"/>
        <v>13426.5</v>
      </c>
      <c r="D38" s="10">
        <v>8872.9</v>
      </c>
      <c r="E38" s="10">
        <v>2235</v>
      </c>
      <c r="F38" s="11">
        <v>2318.6</v>
      </c>
      <c r="G38" s="11"/>
      <c r="H38" s="18"/>
      <c r="I38" s="18"/>
    </row>
    <row r="39" spans="1:9" s="4" customFormat="1" ht="32.25" thickBot="1" x14ac:dyDescent="0.3">
      <c r="A39" s="7"/>
      <c r="B39" s="8" t="s">
        <v>48</v>
      </c>
      <c r="C39" s="9">
        <f t="shared" si="1"/>
        <v>15325.610583529999</v>
      </c>
      <c r="D39" s="10">
        <v>10786.818969</v>
      </c>
      <c r="E39" s="10">
        <v>2633.8035140000002</v>
      </c>
      <c r="F39" s="11">
        <v>1904.9881005300001</v>
      </c>
      <c r="G39" s="11"/>
      <c r="H39" s="18"/>
      <c r="I39" s="18"/>
    </row>
    <row r="40" spans="1:9" s="15" customFormat="1" ht="16.5" thickBot="1" x14ac:dyDescent="0.3">
      <c r="A40" s="7"/>
      <c r="B40" s="8" t="s">
        <v>23</v>
      </c>
      <c r="C40" s="9">
        <f t="shared" si="1"/>
        <v>56839.111782000007</v>
      </c>
      <c r="D40" s="10">
        <v>33889.922197</v>
      </c>
      <c r="E40" s="10">
        <v>1470.068182</v>
      </c>
      <c r="F40" s="11">
        <v>21479.121403000001</v>
      </c>
      <c r="G40" s="11"/>
      <c r="H40" s="18"/>
      <c r="I40" s="18"/>
    </row>
    <row r="41" spans="1:9" s="15" customFormat="1" ht="16.5" thickBot="1" x14ac:dyDescent="0.3">
      <c r="A41" s="7"/>
      <c r="B41" s="8" t="s">
        <v>24</v>
      </c>
      <c r="C41" s="9">
        <f t="shared" si="1"/>
        <v>30082.251393829996</v>
      </c>
      <c r="D41" s="10">
        <v>23316.832472999999</v>
      </c>
      <c r="E41" s="10">
        <v>3518.9023579999998</v>
      </c>
      <c r="F41" s="11">
        <v>3246.5165628300001</v>
      </c>
      <c r="G41" s="11"/>
      <c r="H41" s="18"/>
      <c r="I41" s="18"/>
    </row>
    <row r="42" spans="1:9" s="15" customFormat="1" ht="16.5" thickBot="1" x14ac:dyDescent="0.3">
      <c r="A42" s="7"/>
      <c r="B42" s="8" t="s">
        <v>25</v>
      </c>
      <c r="C42" s="9">
        <f t="shared" si="1"/>
        <v>11933.66251726</v>
      </c>
      <c r="D42" s="10">
        <v>9192.0566419999996</v>
      </c>
      <c r="E42" s="10">
        <v>1483.5043659999999</v>
      </c>
      <c r="F42" s="11">
        <v>1258.1015092600001</v>
      </c>
      <c r="G42" s="11"/>
      <c r="H42" s="18"/>
      <c r="I42" s="18"/>
    </row>
    <row r="43" spans="1:9" s="15" customFormat="1" ht="16.5" thickBot="1" x14ac:dyDescent="0.3">
      <c r="A43" s="7"/>
      <c r="B43" s="8" t="s">
        <v>8</v>
      </c>
      <c r="C43" s="9">
        <f t="shared" si="1"/>
        <v>28062.574946029999</v>
      </c>
      <c r="D43" s="10">
        <v>24086.043508580002</v>
      </c>
      <c r="E43" s="10">
        <v>2881.7959599999999</v>
      </c>
      <c r="F43" s="11">
        <v>1094.73547745</v>
      </c>
      <c r="G43" s="11"/>
      <c r="H43" s="18"/>
      <c r="I43" s="18"/>
    </row>
    <row r="44" spans="1:9" s="15" customFormat="1" ht="16.5" thickBot="1" x14ac:dyDescent="0.3">
      <c r="A44" s="7"/>
      <c r="B44" s="8" t="s">
        <v>26</v>
      </c>
      <c r="C44" s="9">
        <f t="shared" si="1"/>
        <v>26101.630287799999</v>
      </c>
      <c r="D44" s="10">
        <v>14493.778754000001</v>
      </c>
      <c r="E44" s="10">
        <v>2480.1478817500001</v>
      </c>
      <c r="F44" s="11">
        <v>9127.7036520499987</v>
      </c>
      <c r="G44" s="11"/>
      <c r="H44" s="18"/>
      <c r="I44" s="18"/>
    </row>
    <row r="45" spans="1:9" s="15" customFormat="1" ht="16.5" thickBot="1" x14ac:dyDescent="0.3">
      <c r="A45" s="7"/>
      <c r="B45" s="8" t="s">
        <v>54</v>
      </c>
      <c r="C45" s="9">
        <f t="shared" si="1"/>
        <v>852.58751499999994</v>
      </c>
      <c r="D45" s="10">
        <v>493.48895599999997</v>
      </c>
      <c r="E45" s="10">
        <v>20.424558999999999</v>
      </c>
      <c r="F45" s="11">
        <v>338.67399999999998</v>
      </c>
      <c r="G45" s="11"/>
      <c r="H45" s="18"/>
      <c r="I45" s="18"/>
    </row>
    <row r="46" spans="1:9" s="15" customFormat="1" ht="32.25" thickBot="1" x14ac:dyDescent="0.3">
      <c r="A46" s="7"/>
      <c r="B46" s="8" t="s">
        <v>27</v>
      </c>
      <c r="C46" s="9">
        <f t="shared" si="1"/>
        <v>41274.246998179995</v>
      </c>
      <c r="D46" s="10">
        <v>32258.387373000001</v>
      </c>
      <c r="E46" s="10">
        <v>4853.1777199999997</v>
      </c>
      <c r="F46" s="11">
        <v>4162.6819051799994</v>
      </c>
      <c r="G46" s="11"/>
      <c r="H46" s="18"/>
      <c r="I46" s="18"/>
    </row>
    <row r="47" spans="1:9" s="15" customFormat="1" ht="32.25" thickBot="1" x14ac:dyDescent="0.3">
      <c r="A47" s="7"/>
      <c r="B47" s="8" t="s">
        <v>28</v>
      </c>
      <c r="C47" s="9">
        <f t="shared" si="1"/>
        <v>21291.754181340002</v>
      </c>
      <c r="D47" s="10">
        <v>14857.774883</v>
      </c>
      <c r="E47" s="10">
        <v>2088.598</v>
      </c>
      <c r="F47" s="11">
        <v>4345.3812983400003</v>
      </c>
      <c r="G47" s="11"/>
      <c r="H47" s="18"/>
      <c r="I47" s="18"/>
    </row>
    <row r="48" spans="1:9" s="15" customFormat="1" ht="32.25" thickBot="1" x14ac:dyDescent="0.3">
      <c r="A48" s="7"/>
      <c r="B48" s="8" t="s">
        <v>29</v>
      </c>
      <c r="C48" s="9">
        <f t="shared" si="1"/>
        <v>14809.016696449999</v>
      </c>
      <c r="D48" s="10">
        <v>8624.2295720000002</v>
      </c>
      <c r="E48" s="10">
        <v>1469.169177</v>
      </c>
      <c r="F48" s="11">
        <v>4715.6179474499995</v>
      </c>
      <c r="G48" s="11"/>
      <c r="H48" s="18"/>
      <c r="I48" s="18"/>
    </row>
    <row r="49" spans="1:9" s="15" customFormat="1" ht="16.5" thickBot="1" x14ac:dyDescent="0.3">
      <c r="A49" s="7"/>
      <c r="B49" s="8" t="s">
        <v>30</v>
      </c>
      <c r="C49" s="9">
        <f t="shared" si="1"/>
        <v>6755.8296395800007</v>
      </c>
      <c r="D49" s="10">
        <v>3646.4553190000001</v>
      </c>
      <c r="E49" s="10">
        <v>873.38824399999999</v>
      </c>
      <c r="F49" s="11">
        <v>2235.9860765799999</v>
      </c>
      <c r="G49" s="11"/>
      <c r="H49" s="18"/>
      <c r="I49" s="18"/>
    </row>
    <row r="50" spans="1:9" s="15" customFormat="1" ht="32.25" thickBot="1" x14ac:dyDescent="0.3">
      <c r="A50" s="7"/>
      <c r="B50" s="8" t="s">
        <v>31</v>
      </c>
      <c r="C50" s="9">
        <f t="shared" si="1"/>
        <v>7184.1477125500005</v>
      </c>
      <c r="D50" s="10">
        <v>3460.1211010000002</v>
      </c>
      <c r="E50" s="10">
        <v>863.68751999999995</v>
      </c>
      <c r="F50" s="11">
        <v>2860.3390915500004</v>
      </c>
      <c r="G50" s="11"/>
      <c r="H50" s="18"/>
      <c r="I50" s="18"/>
    </row>
    <row r="51" spans="1:9" s="15" customFormat="1" ht="32.25" thickBot="1" x14ac:dyDescent="0.3">
      <c r="A51" s="7"/>
      <c r="B51" s="8" t="s">
        <v>32</v>
      </c>
      <c r="C51" s="9">
        <f t="shared" si="1"/>
        <v>7661.6262706300004</v>
      </c>
      <c r="D51" s="10">
        <v>4805.7377900000001</v>
      </c>
      <c r="E51" s="10">
        <v>1183.96173875</v>
      </c>
      <c r="F51" s="11">
        <v>1671.92674188</v>
      </c>
      <c r="G51" s="11"/>
      <c r="H51" s="18"/>
      <c r="I51" s="18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/>
  </hyperlinks>
  <printOptions horizontalCentered="1"/>
  <pageMargins left="0" right="0" top="0.39370078740157483" bottom="0" header="0" footer="0"/>
  <pageSetup paperSize="9" scale="70" fitToHeight="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1-чорак </vt:lpstr>
      <vt:lpstr>'1-чорак '!Заголовки_для_печати</vt:lpstr>
      <vt:lpstr>'1-чорак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2025-01-22T10:12:06Z</dcterms:modified>
</cp:coreProperties>
</file>